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8bpol01\обменничек\Лизогубов А.Ю\Средняя зарплата Для сайта\"/>
    </mc:Choice>
  </mc:AlternateContent>
  <xr:revisionPtr revIDLastSave="0" documentId="8_{A2FCDE81-54EC-46C9-BF14-17CEE9EF49E5}" xr6:coauthVersionLast="47" xr6:coauthVersionMax="47" xr10:uidLastSave="{00000000-0000-0000-0000-000000000000}"/>
  <bookViews>
    <workbookView xWindow="31680" yWindow="5190" windowWidth="14400" windowHeight="11385" activeTab="1" xr2:uid="{00000000-000D-0000-FFFF-FFFF00000000}"/>
  </bookViews>
  <sheets>
    <sheet name="август" sheetId="1" r:id="rId1"/>
    <sheet name="январь-август" sheetId="2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E15" i="1" l="1"/>
  <c r="E16" i="2"/>
  <c r="C16" i="2" l="1"/>
  <c r="C15" i="1"/>
  <c r="F19" i="2" l="1"/>
  <c r="H19" i="2" s="1"/>
  <c r="I19" i="2" s="1"/>
  <c r="F18" i="2"/>
  <c r="H17" i="2"/>
  <c r="D16" i="2"/>
  <c r="F15" i="2"/>
  <c r="H18" i="1"/>
  <c r="I18" i="1" s="1"/>
  <c r="H17" i="1"/>
  <c r="I17" i="1" s="1"/>
  <c r="H16" i="1"/>
  <c r="I16" i="1" s="1"/>
  <c r="G15" i="1"/>
  <c r="F15" i="1"/>
  <c r="D15" i="1"/>
  <c r="H14" i="1"/>
  <c r="I14" i="1" s="1"/>
  <c r="H18" i="2" l="1"/>
  <c r="I18" i="2" s="1"/>
  <c r="F16" i="2"/>
  <c r="H15" i="2"/>
  <c r="I15" i="2" s="1"/>
  <c r="H15" i="1"/>
  <c r="I15" i="1" s="1"/>
  <c r="I17" i="2"/>
  <c r="H16" i="2" l="1"/>
  <c r="I16" i="2" s="1"/>
</calcChain>
</file>

<file path=xl/sharedStrings.xml><?xml version="1.0" encoding="utf-8"?>
<sst xmlns="http://schemas.openxmlformats.org/spreadsheetml/2006/main" count="102" uniqueCount="50">
  <si>
    <t>Приложение 1</t>
  </si>
  <si>
    <t>Информация</t>
  </si>
  <si>
    <t>о  размере средней заработной платы педагогических работников образовательных учреждений  отдела образования администрации Апанасенковского муниципального округа Ставропольского края</t>
  </si>
  <si>
    <t>Наименование категории работников образовательных учреждений</t>
  </si>
  <si>
    <t>№ стр</t>
  </si>
  <si>
    <t>Среднесписочная численность работников в обр-х учр-ий,чел</t>
  </si>
  <si>
    <t>Размер средней заработной  платы  пед.работников по основной должности без внешних совместителей, руб.</t>
  </si>
  <si>
    <t>Среднесписочная численность пед.работников в обр-х учр-ий,чел</t>
  </si>
  <si>
    <t>Фонд оплаты труда пед.работников без начислений  по основной должности без внешних совместителей, тыс.руб.</t>
  </si>
  <si>
    <t>Фонд заработной платы за счет бюджетных средств, тыс.руб.</t>
  </si>
  <si>
    <t>Фонд заработной платы за счет внебюджетных средств, тыс.руб.</t>
  </si>
  <si>
    <t>Меры социальной поддержки пед.раб. списочного состава (без внешних совместителей), тыс.руб.</t>
  </si>
  <si>
    <t>ВСЕГО ФОТ, тыс.руб.</t>
  </si>
  <si>
    <t>педагогические работники дошкольных образовательных учреждений</t>
  </si>
  <si>
    <t>01</t>
  </si>
  <si>
    <t>педагогические работники учреждений, реализующих программы общего образования</t>
  </si>
  <si>
    <t>02</t>
  </si>
  <si>
    <t>педагогические работники учреждений(без учёта учителей)</t>
  </si>
  <si>
    <t>03</t>
  </si>
  <si>
    <t>учителя общеобразовательных учреждений</t>
  </si>
  <si>
    <t>04</t>
  </si>
  <si>
    <t>педагогические работники учреждений дополнительного образования</t>
  </si>
  <si>
    <t>05</t>
  </si>
  <si>
    <t>педагогические работники детских домов</t>
  </si>
  <si>
    <t>06</t>
  </si>
  <si>
    <t xml:space="preserve">Педагогические работники СПО, реализующие поготовку квалифицирован -ных рабочих и служащих: из них </t>
  </si>
  <si>
    <t>07</t>
  </si>
  <si>
    <t xml:space="preserve">преподаватели </t>
  </si>
  <si>
    <t>08</t>
  </si>
  <si>
    <t>мастера</t>
  </si>
  <si>
    <t>09</t>
  </si>
  <si>
    <t xml:space="preserve">Педагогические работники СПО, реализующие поготовку специалистов среднего звена: из них </t>
  </si>
  <si>
    <t>10</t>
  </si>
  <si>
    <t>11</t>
  </si>
  <si>
    <t>12</t>
  </si>
  <si>
    <t xml:space="preserve">профессорско-преподавательский персонал образовательных учреждений высшего профессионального образования </t>
  </si>
  <si>
    <t>13</t>
  </si>
  <si>
    <t xml:space="preserve">администрации Апанасенковского                                                 </t>
  </si>
  <si>
    <t>муниципального округа СК</t>
  </si>
  <si>
    <t>Без учёта выплат ха классное руководство ФБ</t>
  </si>
  <si>
    <t>Н.И.Денисенко</t>
  </si>
  <si>
    <t>Старший экономист</t>
  </si>
  <si>
    <t>О.А.Бруславцева</t>
  </si>
  <si>
    <t>Исп. Ведущий экономист Борисова В.А.</t>
  </si>
  <si>
    <t>тел. 8 905 442 38 80, 8 865 55 5-16-76</t>
  </si>
  <si>
    <t>эл. адрес: valya.borisova.82@mail.ru</t>
  </si>
  <si>
    <t>август 2024 год</t>
  </si>
  <si>
    <t>январь-август 2024 год</t>
  </si>
  <si>
    <t>Количество человек,чья заработная плата выше 53 341 руб.10 коп.</t>
  </si>
  <si>
    <t>Начальник отдела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</si>
</sst>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00_р_._-;\-* #,##0.00000_р_._-;_-* &quot;-&quot;??_р_._-;_-@_-"/>
    <numFmt numFmtId="168" formatCode="0.0"/>
    <numFmt numFmtId="169" formatCode="_-* #,##0.00000\ _₽_-;\-* #,##0.00000\ _₽_-;_-* &quot;-&quot;?????\ _₽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1" fillId="0" borderId="0" applyFill="0" applyBorder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vertical="center" wrapText="1"/>
    </xf>
    <xf numFmtId="164" fontId="3" fillId="0" borderId="1" xfId="4" applyNumberFormat="1" applyFont="1" applyBorder="1" applyAlignment="1">
      <alignment horizontal="right" vertical="center" wrapText="1"/>
    </xf>
    <xf numFmtId="0" fontId="3" fillId="2" borderId="1" xfId="3" applyFont="1" applyFill="1" applyBorder="1" applyAlignment="1">
      <alignment vertical="top" wrapText="1"/>
    </xf>
    <xf numFmtId="49" fontId="3" fillId="2" borderId="1" xfId="3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65" fontId="3" fillId="0" borderId="1" xfId="4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168" fontId="3" fillId="0" borderId="1" xfId="4" applyNumberFormat="1" applyFont="1" applyBorder="1" applyAlignment="1">
      <alignment horizontal="center" vertical="center" wrapText="1"/>
    </xf>
    <xf numFmtId="43" fontId="3" fillId="0" borderId="1" xfId="9" applyFont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169" fontId="4" fillId="0" borderId="0" xfId="0" applyNumberFormat="1" applyFont="1"/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2 3" xfId="7" xr:uid="{00000000-0005-0000-0000-000004000000}"/>
    <cellStyle name="Обычный 2 3" xfId="6" xr:uid="{00000000-0005-0000-0000-000005000000}"/>
    <cellStyle name="Обычный 3" xfId="5" xr:uid="{00000000-0005-0000-0000-000006000000}"/>
    <cellStyle name="Финансовый" xfId="9" builtinId="3"/>
    <cellStyle name="Финансовый 2" xfId="4" xr:uid="{00000000-0005-0000-0000-000007000000}"/>
    <cellStyle name="Финансовый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11/Desktop/&#1041;&#1086;&#1081;&#1082;&#1086;%20&#1086;&#1090;&#1095;&#1077;&#1090;&#1099;%202020/2023%20&#1089;&#1088;&#1077;&#1076;&#1085;&#1103;&#1103;%20&#1079;&#1087;/&#1057;&#1088;&#1077;&#1076;&#1085;&#1103;&#1103;%20&#1079;&#1087;%20&#1087;&#1086;%20&#1087;&#1077;&#1076;%20.&#1088;&#1072;&#1073;&#1086;&#1090;&#1085;&#1080;&#1082;&#1072;&#1084;%20&#1079;&#1072;%20%20&#1072;&#1074;&#1075;&#1091;&#1089;&#1090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январь-февраль"/>
      <sheetName val="март"/>
      <sheetName val="январь-март"/>
      <sheetName val="апрель"/>
      <sheetName val="январь-апрель"/>
      <sheetName val="май"/>
      <sheetName val="январь-май"/>
      <sheetName val="июнь"/>
      <sheetName val="январь-июнь"/>
      <sheetName val="июль"/>
      <sheetName val="январь-июль"/>
      <sheetName val="август"/>
      <sheetName val="январь-август"/>
    </sheetNames>
    <sheetDataSet>
      <sheetData sheetId="0">
        <row r="13">
          <cell r="C13">
            <v>5</v>
          </cell>
        </row>
      </sheetData>
      <sheetData sheetId="1">
        <row r="13">
          <cell r="C13">
            <v>6</v>
          </cell>
        </row>
      </sheetData>
      <sheetData sheetId="2"/>
      <sheetData sheetId="3">
        <row r="14">
          <cell r="C14">
            <v>7</v>
          </cell>
        </row>
      </sheetData>
      <sheetData sheetId="4"/>
      <sheetData sheetId="5">
        <row r="14">
          <cell r="C14">
            <v>10</v>
          </cell>
        </row>
      </sheetData>
      <sheetData sheetId="6"/>
      <sheetData sheetId="7">
        <row r="14">
          <cell r="C14">
            <v>16</v>
          </cell>
        </row>
      </sheetData>
      <sheetData sheetId="8"/>
      <sheetData sheetId="9">
        <row r="14">
          <cell r="C14">
            <v>28</v>
          </cell>
        </row>
      </sheetData>
      <sheetData sheetId="10">
        <row r="13">
          <cell r="E13">
            <v>18262.921720000002</v>
          </cell>
          <cell r="F13">
            <v>0</v>
          </cell>
        </row>
        <row r="16">
          <cell r="F16">
            <v>0</v>
          </cell>
        </row>
        <row r="17">
          <cell r="F17">
            <v>0</v>
          </cell>
        </row>
      </sheetData>
      <sheetData sheetId="11">
        <row r="14">
          <cell r="C14">
            <v>22</v>
          </cell>
        </row>
      </sheetData>
      <sheetData sheetId="12"/>
      <sheetData sheetId="13">
        <row r="14">
          <cell r="C14">
            <v>19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9"/>
  <sheetViews>
    <sheetView topLeftCell="A17" zoomScale="61" zoomScaleNormal="61" workbookViewId="0">
      <selection activeCell="J15" sqref="J15"/>
    </sheetView>
  </sheetViews>
  <sheetFormatPr defaultRowHeight="18.75" x14ac:dyDescent="0.3"/>
  <cols>
    <col min="1" max="1" width="70.28515625" style="23" customWidth="1"/>
    <col min="2" max="2" width="10.7109375" style="23" customWidth="1"/>
    <col min="3" max="3" width="18.28515625" style="23" customWidth="1"/>
    <col min="4" max="4" width="17" style="23" customWidth="1"/>
    <col min="5" max="5" width="20.42578125" style="23" customWidth="1"/>
    <col min="6" max="8" width="18.28515625" style="2" customWidth="1"/>
    <col min="9" max="9" width="20.85546875" style="2" customWidth="1"/>
    <col min="10" max="10" width="23.140625" style="2" customWidth="1"/>
    <col min="11" max="32" width="9.140625" style="2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x14ac:dyDescent="0.3">
      <c r="A2" s="3"/>
      <c r="B2" s="3"/>
      <c r="C2" s="3"/>
      <c r="D2" s="3"/>
      <c r="E2" s="1"/>
      <c r="F2" s="3"/>
      <c r="G2" s="3"/>
      <c r="H2" s="3"/>
      <c r="I2" s="4" t="s">
        <v>0</v>
      </c>
    </row>
    <row r="3" spans="1:10" x14ac:dyDescent="0.3">
      <c r="A3" s="3"/>
      <c r="B3" s="3"/>
      <c r="C3" s="3"/>
      <c r="D3" s="3"/>
      <c r="E3" s="1"/>
      <c r="F3" s="3"/>
      <c r="G3" s="3"/>
      <c r="H3" s="3"/>
      <c r="I3" s="1"/>
    </row>
    <row r="4" spans="1:10" x14ac:dyDescent="0.3">
      <c r="A4" s="3"/>
      <c r="B4" s="3"/>
      <c r="C4" s="3"/>
      <c r="D4" s="3"/>
      <c r="E4" s="4"/>
      <c r="F4" s="3"/>
      <c r="G4" s="3"/>
      <c r="H4" s="3"/>
      <c r="I4" s="3"/>
    </row>
    <row r="5" spans="1:10" x14ac:dyDescent="0.3">
      <c r="A5" s="3"/>
      <c r="B5" s="3"/>
      <c r="C5" s="3"/>
      <c r="D5" s="3"/>
      <c r="E5" s="4"/>
      <c r="F5" s="3"/>
      <c r="G5" s="3"/>
      <c r="H5" s="3"/>
      <c r="I5" s="3"/>
    </row>
    <row r="6" spans="1:10" x14ac:dyDescent="0.3">
      <c r="A6" s="3"/>
      <c r="B6" s="1"/>
      <c r="C6" s="5" t="s">
        <v>1</v>
      </c>
      <c r="D6" s="5"/>
      <c r="E6" s="5"/>
      <c r="F6" s="3"/>
      <c r="G6" s="3"/>
      <c r="H6" s="3"/>
      <c r="I6" s="3"/>
    </row>
    <row r="7" spans="1:10" ht="18" x14ac:dyDescent="0.25">
      <c r="A7" s="32" t="s">
        <v>2</v>
      </c>
      <c r="B7" s="32"/>
      <c r="C7" s="32"/>
      <c r="D7" s="32"/>
      <c r="E7" s="32"/>
      <c r="F7" s="32"/>
      <c r="G7" s="32"/>
      <c r="H7" s="32"/>
      <c r="I7" s="32"/>
    </row>
    <row r="8" spans="1:10" ht="18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10" ht="18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10" ht="37.9" customHeight="1" x14ac:dyDescent="0.3">
      <c r="A10" s="5"/>
      <c r="B10" s="5"/>
      <c r="C10" s="5" t="s">
        <v>46</v>
      </c>
      <c r="D10" s="5"/>
      <c r="E10" s="5"/>
      <c r="F10" s="3"/>
      <c r="G10" s="3" t="s">
        <v>39</v>
      </c>
      <c r="H10" s="3"/>
      <c r="I10" s="3"/>
    </row>
    <row r="11" spans="1:10" ht="60.6" customHeight="1" x14ac:dyDescent="0.25">
      <c r="A11" s="33" t="s">
        <v>3</v>
      </c>
      <c r="B11" s="33" t="s">
        <v>4</v>
      </c>
      <c r="C11" s="34" t="s">
        <v>5</v>
      </c>
      <c r="D11" s="35"/>
      <c r="E11" s="35"/>
      <c r="F11" s="35"/>
      <c r="G11" s="35"/>
      <c r="H11" s="36"/>
      <c r="I11" s="37" t="s">
        <v>6</v>
      </c>
    </row>
    <row r="12" spans="1:10" ht="54.6" customHeight="1" x14ac:dyDescent="0.25">
      <c r="A12" s="33"/>
      <c r="B12" s="33"/>
      <c r="C12" s="38" t="s">
        <v>48</v>
      </c>
      <c r="D12" s="38" t="s">
        <v>7</v>
      </c>
      <c r="E12" s="40" t="s">
        <v>8</v>
      </c>
      <c r="F12" s="40"/>
      <c r="G12" s="40"/>
      <c r="H12" s="40"/>
      <c r="I12" s="37"/>
    </row>
    <row r="13" spans="1:10" ht="213" customHeight="1" x14ac:dyDescent="0.25">
      <c r="A13" s="33"/>
      <c r="B13" s="33"/>
      <c r="C13" s="39"/>
      <c r="D13" s="39"/>
      <c r="E13" s="6" t="s">
        <v>9</v>
      </c>
      <c r="F13" s="6" t="s">
        <v>10</v>
      </c>
      <c r="G13" s="6" t="s">
        <v>11</v>
      </c>
      <c r="H13" s="6" t="s">
        <v>12</v>
      </c>
      <c r="I13" s="37"/>
    </row>
    <row r="14" spans="1:10" ht="75.599999999999994" customHeight="1" x14ac:dyDescent="0.3">
      <c r="A14" s="7" t="s">
        <v>13</v>
      </c>
      <c r="B14" s="8" t="s">
        <v>14</v>
      </c>
      <c r="C14" s="28">
        <v>7</v>
      </c>
      <c r="D14" s="10">
        <v>104</v>
      </c>
      <c r="E14" s="25">
        <v>2423.8976499999999</v>
      </c>
      <c r="F14" s="25"/>
      <c r="G14" s="25">
        <v>223.62403</v>
      </c>
      <c r="H14" s="25">
        <f>E14+F14+G14</f>
        <v>2647.5216799999998</v>
      </c>
      <c r="I14" s="11">
        <f>H14/D14*1000</f>
        <v>25456.939230769229</v>
      </c>
    </row>
    <row r="15" spans="1:10" ht="37.5" x14ac:dyDescent="0.3">
      <c r="A15" s="7" t="s">
        <v>15</v>
      </c>
      <c r="B15" s="8" t="s">
        <v>16</v>
      </c>
      <c r="C15" s="28">
        <f t="shared" ref="C15:H15" si="0">C16+C17</f>
        <v>6</v>
      </c>
      <c r="D15" s="9">
        <f t="shared" si="0"/>
        <v>284</v>
      </c>
      <c r="E15" s="27">
        <f>E16+E17</f>
        <v>3407.0890100000001</v>
      </c>
      <c r="F15" s="27">
        <f t="shared" si="0"/>
        <v>1.45384</v>
      </c>
      <c r="G15" s="27">
        <f t="shared" si="0"/>
        <v>504.45940000000002</v>
      </c>
      <c r="H15" s="27">
        <f t="shared" si="0"/>
        <v>3913.00225</v>
      </c>
      <c r="I15" s="11">
        <f>H15/D15*1000</f>
        <v>13778.176936619719</v>
      </c>
      <c r="J15" s="31"/>
    </row>
    <row r="16" spans="1:10" ht="42" customHeight="1" x14ac:dyDescent="0.3">
      <c r="A16" s="7" t="s">
        <v>17</v>
      </c>
      <c r="B16" s="8" t="s">
        <v>18</v>
      </c>
      <c r="C16" s="28">
        <v>0</v>
      </c>
      <c r="D16" s="9">
        <v>46</v>
      </c>
      <c r="E16" s="25">
        <v>356.04091</v>
      </c>
      <c r="F16" s="25">
        <v>1.45384</v>
      </c>
      <c r="G16" s="25">
        <v>65.647890000000004</v>
      </c>
      <c r="H16" s="25">
        <f>E16+F16+G16</f>
        <v>423.14264000000003</v>
      </c>
      <c r="I16" s="11">
        <f>H16/D16*1000</f>
        <v>9198.7530434782602</v>
      </c>
    </row>
    <row r="17" spans="1:9" ht="29.45" customHeight="1" x14ac:dyDescent="0.3">
      <c r="A17" s="7" t="s">
        <v>19</v>
      </c>
      <c r="B17" s="8" t="s">
        <v>20</v>
      </c>
      <c r="C17" s="28">
        <v>6</v>
      </c>
      <c r="D17" s="9">
        <v>238</v>
      </c>
      <c r="E17" s="25">
        <v>3051.0481</v>
      </c>
      <c r="F17" s="25"/>
      <c r="G17" s="25">
        <v>438.81151</v>
      </c>
      <c r="H17" s="25">
        <f>E17+F17+G17</f>
        <v>3489.85961</v>
      </c>
      <c r="I17" s="11">
        <f>H17/D17*1000</f>
        <v>14663.275672268908</v>
      </c>
    </row>
    <row r="18" spans="1:9" ht="49.9" customHeight="1" x14ac:dyDescent="0.3">
      <c r="A18" s="7" t="s">
        <v>21</v>
      </c>
      <c r="B18" s="8" t="s">
        <v>22</v>
      </c>
      <c r="C18" s="28">
        <v>0</v>
      </c>
      <c r="D18" s="9">
        <v>21</v>
      </c>
      <c r="E18" s="25">
        <v>237.86788999999999</v>
      </c>
      <c r="F18" s="25"/>
      <c r="G18" s="25">
        <v>36.630189999999999</v>
      </c>
      <c r="H18" s="25">
        <f>E18+F18+G18</f>
        <v>274.49807999999996</v>
      </c>
      <c r="I18" s="11">
        <f>H18/D18*1000</f>
        <v>13071.337142857141</v>
      </c>
    </row>
    <row r="19" spans="1:9" ht="29.45" customHeight="1" x14ac:dyDescent="0.25">
      <c r="A19" s="12" t="s">
        <v>23</v>
      </c>
      <c r="B19" s="13" t="s">
        <v>24</v>
      </c>
      <c r="C19" s="14"/>
      <c r="D19" s="15"/>
      <c r="E19" s="15"/>
      <c r="F19" s="15"/>
      <c r="G19" s="15"/>
      <c r="H19" s="15"/>
      <c r="I19" s="16"/>
    </row>
    <row r="20" spans="1:9" ht="46.15" customHeight="1" x14ac:dyDescent="0.25">
      <c r="A20" s="17" t="s">
        <v>25</v>
      </c>
      <c r="B20" s="13" t="s">
        <v>26</v>
      </c>
      <c r="C20" s="14"/>
      <c r="D20" s="15"/>
      <c r="E20" s="15"/>
      <c r="F20" s="15"/>
      <c r="G20" s="15"/>
      <c r="H20" s="15"/>
      <c r="I20" s="16"/>
    </row>
    <row r="21" spans="1:9" ht="35.450000000000003" customHeight="1" x14ac:dyDescent="0.25">
      <c r="A21" s="17" t="s">
        <v>27</v>
      </c>
      <c r="B21" s="13" t="s">
        <v>28</v>
      </c>
      <c r="C21" s="14"/>
      <c r="D21" s="15"/>
      <c r="E21" s="15"/>
      <c r="F21" s="15"/>
      <c r="G21" s="15"/>
      <c r="H21" s="15"/>
      <c r="I21" s="16"/>
    </row>
    <row r="22" spans="1:9" x14ac:dyDescent="0.25">
      <c r="A22" s="17" t="s">
        <v>29</v>
      </c>
      <c r="B22" s="13" t="s">
        <v>30</v>
      </c>
      <c r="C22" s="14"/>
      <c r="D22" s="15"/>
      <c r="E22" s="15"/>
      <c r="F22" s="15"/>
      <c r="G22" s="15"/>
      <c r="H22" s="15"/>
      <c r="I22" s="16"/>
    </row>
    <row r="23" spans="1:9" ht="70.900000000000006" customHeight="1" x14ac:dyDescent="0.25">
      <c r="A23" s="17" t="s">
        <v>31</v>
      </c>
      <c r="B23" s="13" t="s">
        <v>32</v>
      </c>
      <c r="C23" s="14"/>
      <c r="D23" s="15"/>
      <c r="E23" s="15"/>
      <c r="F23" s="15"/>
      <c r="G23" s="15"/>
      <c r="H23" s="15"/>
      <c r="I23" s="16"/>
    </row>
    <row r="24" spans="1:9" ht="20.45" customHeight="1" x14ac:dyDescent="0.25">
      <c r="A24" s="17" t="s">
        <v>27</v>
      </c>
      <c r="B24" s="13" t="s">
        <v>33</v>
      </c>
      <c r="C24" s="14"/>
      <c r="D24" s="15"/>
      <c r="E24" s="15"/>
      <c r="F24" s="15"/>
      <c r="G24" s="15"/>
      <c r="H24" s="15"/>
      <c r="I24" s="16"/>
    </row>
    <row r="25" spans="1:9" x14ac:dyDescent="0.25">
      <c r="A25" s="17" t="s">
        <v>29</v>
      </c>
      <c r="B25" s="13" t="s">
        <v>34</v>
      </c>
      <c r="C25" s="18"/>
      <c r="D25" s="15"/>
      <c r="E25" s="15"/>
      <c r="F25" s="15"/>
      <c r="G25" s="15"/>
      <c r="H25" s="19"/>
      <c r="I25" s="20"/>
    </row>
    <row r="26" spans="1:9" ht="56.25" x14ac:dyDescent="0.25">
      <c r="A26" s="12" t="s">
        <v>35</v>
      </c>
      <c r="B26" s="13" t="s">
        <v>36</v>
      </c>
      <c r="C26" s="21"/>
      <c r="D26" s="22"/>
      <c r="E26" s="22"/>
      <c r="F26" s="22"/>
      <c r="G26" s="22"/>
      <c r="H26" s="19"/>
      <c r="I26" s="20"/>
    </row>
    <row r="27" spans="1:9" x14ac:dyDescent="0.3">
      <c r="A27" s="5"/>
      <c r="B27" s="5"/>
      <c r="C27" s="5"/>
      <c r="D27" s="5"/>
      <c r="E27" s="5"/>
      <c r="F27" s="3"/>
      <c r="G27" s="3"/>
      <c r="H27" s="3"/>
      <c r="I27" s="3"/>
    </row>
    <row r="28" spans="1:9" x14ac:dyDescent="0.3">
      <c r="A28" s="5" t="s">
        <v>49</v>
      </c>
      <c r="B28" s="5"/>
      <c r="C28" s="5"/>
      <c r="D28" s="5"/>
      <c r="E28" s="5"/>
      <c r="F28" s="3"/>
      <c r="G28" s="3"/>
      <c r="H28" s="3"/>
      <c r="I28" s="3"/>
    </row>
    <row r="29" spans="1:9" x14ac:dyDescent="0.3">
      <c r="A29" s="5" t="s">
        <v>37</v>
      </c>
      <c r="B29" s="5"/>
      <c r="C29" s="5"/>
      <c r="D29" s="5" t="s">
        <v>40</v>
      </c>
      <c r="E29" s="5"/>
      <c r="F29" s="3"/>
      <c r="G29" s="3"/>
      <c r="H29" s="3"/>
      <c r="I29" s="3"/>
    </row>
    <row r="30" spans="1:9" x14ac:dyDescent="0.3">
      <c r="A30" s="5" t="s">
        <v>38</v>
      </c>
      <c r="B30" s="5"/>
      <c r="C30" s="5"/>
      <c r="D30" s="5"/>
      <c r="E30" s="5"/>
      <c r="F30" s="3"/>
      <c r="G30" s="3"/>
      <c r="H30" s="3"/>
      <c r="I30" s="3"/>
    </row>
    <row r="31" spans="1:9" x14ac:dyDescent="0.3">
      <c r="A31" s="5"/>
      <c r="B31" s="5"/>
      <c r="C31" s="5"/>
      <c r="D31" s="5"/>
      <c r="E31" s="5"/>
      <c r="F31" s="3"/>
      <c r="G31" s="3"/>
      <c r="H31" s="3"/>
      <c r="I31" s="3"/>
    </row>
    <row r="32" spans="1:9" x14ac:dyDescent="0.3">
      <c r="A32" s="5" t="s">
        <v>41</v>
      </c>
      <c r="B32" s="5"/>
      <c r="C32" s="5"/>
      <c r="D32" s="5" t="s">
        <v>42</v>
      </c>
      <c r="E32" s="5"/>
      <c r="F32" s="3"/>
      <c r="G32" s="3"/>
      <c r="H32" s="3"/>
      <c r="I32" s="3"/>
    </row>
    <row r="33" spans="1:9" x14ac:dyDescent="0.3">
      <c r="A33" s="5"/>
      <c r="B33" s="5"/>
      <c r="C33" s="5"/>
      <c r="D33" s="5"/>
      <c r="E33" s="5"/>
      <c r="F33" s="3"/>
      <c r="G33" s="3"/>
      <c r="H33" s="3"/>
      <c r="I33" s="3"/>
    </row>
    <row r="34" spans="1:9" x14ac:dyDescent="0.3">
      <c r="A34" s="5" t="s">
        <v>43</v>
      </c>
      <c r="B34" s="5"/>
      <c r="C34" s="5"/>
      <c r="D34" s="5"/>
      <c r="E34" s="5"/>
      <c r="F34" s="3"/>
      <c r="G34" s="3"/>
      <c r="H34" s="3"/>
      <c r="I34" s="3"/>
    </row>
    <row r="35" spans="1:9" x14ac:dyDescent="0.3">
      <c r="A35" s="5" t="s">
        <v>44</v>
      </c>
      <c r="B35" s="5"/>
      <c r="C35" s="5"/>
      <c r="D35" s="5"/>
      <c r="E35" s="5"/>
      <c r="F35" s="3"/>
      <c r="G35" s="3"/>
      <c r="H35" s="3"/>
      <c r="I35" s="3"/>
    </row>
    <row r="36" spans="1:9" x14ac:dyDescent="0.3">
      <c r="A36" s="5" t="s">
        <v>45</v>
      </c>
      <c r="B36" s="5"/>
      <c r="C36" s="5"/>
      <c r="D36" s="5"/>
      <c r="E36" s="5"/>
      <c r="F36" s="3"/>
      <c r="G36" s="3"/>
      <c r="H36" s="3"/>
      <c r="I36" s="3"/>
    </row>
    <row r="37" spans="1:9" x14ac:dyDescent="0.3">
      <c r="A37" s="5"/>
      <c r="B37" s="5"/>
      <c r="C37" s="5"/>
      <c r="D37" s="5"/>
      <c r="E37" s="3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</sheetData>
  <mergeCells count="8">
    <mergeCell ref="A7:I9"/>
    <mergeCell ref="A11:A13"/>
    <mergeCell ref="B11:B13"/>
    <mergeCell ref="C11:H11"/>
    <mergeCell ref="I11:I13"/>
    <mergeCell ref="C12:C13"/>
    <mergeCell ref="D12:D13"/>
    <mergeCell ref="E12:H12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13" zoomScale="62" zoomScaleNormal="62" workbookViewId="0">
      <selection activeCell="I17" sqref="I17"/>
    </sheetView>
  </sheetViews>
  <sheetFormatPr defaultRowHeight="18.75" x14ac:dyDescent="0.3"/>
  <cols>
    <col min="1" max="1" width="69.42578125" style="23" customWidth="1"/>
    <col min="2" max="2" width="7.85546875" style="23" customWidth="1"/>
    <col min="3" max="3" width="19.42578125" style="23" customWidth="1"/>
    <col min="4" max="4" width="19.7109375" style="23" customWidth="1"/>
    <col min="5" max="5" width="20.5703125" style="23" customWidth="1"/>
    <col min="6" max="6" width="20.140625" style="2" customWidth="1"/>
    <col min="7" max="7" width="22.85546875" style="2" customWidth="1"/>
    <col min="8" max="8" width="22.28515625" style="2" customWidth="1"/>
    <col min="9" max="9" width="22" style="2" customWidth="1"/>
    <col min="10" max="10" width="20.1406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3"/>
      <c r="B3" s="3"/>
      <c r="C3" s="3"/>
      <c r="D3" s="3"/>
      <c r="E3" s="1"/>
      <c r="F3" s="3"/>
      <c r="G3" s="3"/>
      <c r="H3" s="3"/>
      <c r="I3" s="4" t="s">
        <v>0</v>
      </c>
    </row>
    <row r="4" spans="1:9" x14ac:dyDescent="0.3">
      <c r="A4" s="3"/>
      <c r="B4" s="3"/>
      <c r="C4" s="3"/>
      <c r="D4" s="3"/>
      <c r="E4" s="1"/>
      <c r="F4" s="3"/>
      <c r="G4" s="3"/>
      <c r="H4" s="3"/>
      <c r="I4" s="1"/>
    </row>
    <row r="5" spans="1:9" x14ac:dyDescent="0.3">
      <c r="A5" s="3"/>
      <c r="B5" s="3"/>
      <c r="C5" s="3"/>
      <c r="D5" s="3"/>
      <c r="E5" s="4"/>
      <c r="F5" s="3"/>
      <c r="G5" s="3"/>
      <c r="H5" s="3"/>
      <c r="I5" s="3"/>
    </row>
    <row r="6" spans="1:9" x14ac:dyDescent="0.3">
      <c r="A6" s="3"/>
      <c r="B6" s="3"/>
      <c r="C6" s="3"/>
      <c r="D6" s="3"/>
      <c r="E6" s="4"/>
      <c r="F6" s="3"/>
      <c r="G6" s="3"/>
      <c r="H6" s="3"/>
      <c r="I6" s="3"/>
    </row>
    <row r="7" spans="1:9" x14ac:dyDescent="0.3">
      <c r="A7" s="3"/>
      <c r="B7" s="1"/>
      <c r="C7" s="5" t="s">
        <v>1</v>
      </c>
      <c r="D7" s="5"/>
      <c r="E7" s="5"/>
      <c r="F7" s="3"/>
      <c r="G7" s="3"/>
      <c r="H7" s="3"/>
      <c r="I7" s="3"/>
    </row>
    <row r="8" spans="1:9" ht="15" x14ac:dyDescent="0.25">
      <c r="A8" s="32" t="s">
        <v>2</v>
      </c>
      <c r="B8" s="32"/>
      <c r="C8" s="32"/>
      <c r="D8" s="32"/>
      <c r="E8" s="32"/>
      <c r="F8" s="32"/>
      <c r="G8" s="32"/>
      <c r="H8" s="32"/>
      <c r="I8" s="32"/>
    </row>
    <row r="9" spans="1:9" ht="15" x14ac:dyDescent="0.25">
      <c r="A9" s="32"/>
      <c r="B9" s="32"/>
      <c r="C9" s="32"/>
      <c r="D9" s="32"/>
      <c r="E9" s="32"/>
      <c r="F9" s="32"/>
      <c r="G9" s="32"/>
      <c r="H9" s="32"/>
      <c r="I9" s="32"/>
    </row>
    <row r="10" spans="1:9" ht="37.9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ht="60.6" customHeight="1" x14ac:dyDescent="0.3">
      <c r="A11" s="5"/>
      <c r="B11" s="5"/>
      <c r="C11" s="5" t="s">
        <v>47</v>
      </c>
      <c r="D11" s="5"/>
      <c r="E11" s="5"/>
      <c r="F11" s="3"/>
      <c r="G11" s="3" t="s">
        <v>39</v>
      </c>
      <c r="H11" s="3"/>
      <c r="I11" s="3"/>
    </row>
    <row r="12" spans="1:9" ht="54.6" customHeight="1" x14ac:dyDescent="0.25">
      <c r="A12" s="33" t="s">
        <v>3</v>
      </c>
      <c r="B12" s="33" t="s">
        <v>4</v>
      </c>
      <c r="C12" s="34" t="s">
        <v>5</v>
      </c>
      <c r="D12" s="35"/>
      <c r="E12" s="35"/>
      <c r="F12" s="35"/>
      <c r="G12" s="35"/>
      <c r="H12" s="36"/>
      <c r="I12" s="37" t="s">
        <v>6</v>
      </c>
    </row>
    <row r="13" spans="1:9" ht="71.45" customHeight="1" x14ac:dyDescent="0.25">
      <c r="A13" s="33"/>
      <c r="B13" s="33"/>
      <c r="C13" s="38" t="s">
        <v>48</v>
      </c>
      <c r="D13" s="38" t="s">
        <v>7</v>
      </c>
      <c r="E13" s="40" t="s">
        <v>8</v>
      </c>
      <c r="F13" s="40"/>
      <c r="G13" s="40"/>
      <c r="H13" s="40"/>
      <c r="I13" s="37"/>
    </row>
    <row r="14" spans="1:9" ht="173.45" customHeight="1" x14ac:dyDescent="0.25">
      <c r="A14" s="33"/>
      <c r="B14" s="33"/>
      <c r="C14" s="39"/>
      <c r="D14" s="39"/>
      <c r="E14" s="6" t="s">
        <v>9</v>
      </c>
      <c r="F14" s="6" t="s">
        <v>10</v>
      </c>
      <c r="G14" s="6" t="s">
        <v>11</v>
      </c>
      <c r="H14" s="6" t="s">
        <v>12</v>
      </c>
      <c r="I14" s="37"/>
    </row>
    <row r="15" spans="1:9" ht="54.75" customHeight="1" x14ac:dyDescent="0.3">
      <c r="A15" s="7" t="s">
        <v>13</v>
      </c>
      <c r="B15" s="8" t="s">
        <v>14</v>
      </c>
      <c r="C15" s="29">
        <v>12.4</v>
      </c>
      <c r="D15" s="24">
        <v>114.6</v>
      </c>
      <c r="E15" s="25">
        <v>25134.98345</v>
      </c>
      <c r="F15" s="25">
        <f>'[1]январь-июнь'!F13+[1]июль!F14+[1]август!F14</f>
        <v>0</v>
      </c>
      <c r="G15" s="25">
        <v>2857.4524999999999</v>
      </c>
      <c r="H15" s="25">
        <f>E15+F15+G15</f>
        <v>27992.435949999999</v>
      </c>
      <c r="I15" s="30">
        <f>H15/D15*1000/8</f>
        <v>30532.76172556719</v>
      </c>
    </row>
    <row r="16" spans="1:9" ht="45" customHeight="1" x14ac:dyDescent="0.3">
      <c r="A16" s="7" t="s">
        <v>15</v>
      </c>
      <c r="B16" s="8" t="s">
        <v>16</v>
      </c>
      <c r="C16" s="29">
        <f t="shared" ref="C16:H16" si="0">C17+C18</f>
        <v>125.3</v>
      </c>
      <c r="D16" s="24">
        <f t="shared" si="0"/>
        <v>305.89999999999998</v>
      </c>
      <c r="E16" s="27">
        <f t="shared" si="0"/>
        <v>101104.94157</v>
      </c>
      <c r="F16" s="27">
        <f t="shared" si="0"/>
        <v>64.989909999999995</v>
      </c>
      <c r="G16" s="27">
        <f t="shared" si="0"/>
        <v>7585.0498399999997</v>
      </c>
      <c r="H16" s="27">
        <f t="shared" si="0"/>
        <v>108754.98132000001</v>
      </c>
      <c r="I16" s="30">
        <f>H16/D16*1000/8</f>
        <v>44440.57752533508</v>
      </c>
    </row>
    <row r="17" spans="1:9" ht="43.15" customHeight="1" x14ac:dyDescent="0.3">
      <c r="A17" s="7" t="s">
        <v>17</v>
      </c>
      <c r="B17" s="8" t="s">
        <v>18</v>
      </c>
      <c r="C17" s="29">
        <v>11.8</v>
      </c>
      <c r="D17" s="24">
        <v>46</v>
      </c>
      <c r="E17" s="25">
        <v>11768.97084</v>
      </c>
      <c r="F17" s="25">
        <v>64.989909999999995</v>
      </c>
      <c r="G17" s="25">
        <v>1029.45454</v>
      </c>
      <c r="H17" s="27">
        <f>E17+F17+G17</f>
        <v>12863.415290000001</v>
      </c>
      <c r="I17" s="30">
        <f>H17/D17*1000/8</f>
        <v>34954.932853260871</v>
      </c>
    </row>
    <row r="18" spans="1:9" ht="25.5" customHeight="1" x14ac:dyDescent="0.3">
      <c r="A18" s="7" t="s">
        <v>19</v>
      </c>
      <c r="B18" s="8" t="s">
        <v>20</v>
      </c>
      <c r="C18" s="29">
        <v>113.5</v>
      </c>
      <c r="D18" s="24">
        <v>259.89999999999998</v>
      </c>
      <c r="E18" s="25">
        <v>89335.970730000001</v>
      </c>
      <c r="F18" s="25">
        <f>'[1]январь-июнь'!F16+[1]июль!F17+[1]август!F17</f>
        <v>0</v>
      </c>
      <c r="G18" s="25">
        <v>6555.5953</v>
      </c>
      <c r="H18" s="27">
        <f>E18+F18+G18</f>
        <v>95891.566030000002</v>
      </c>
      <c r="I18" s="30">
        <f>H18/D18*1000/8</f>
        <v>46119.452688534053</v>
      </c>
    </row>
    <row r="19" spans="1:9" ht="37.5" customHeight="1" x14ac:dyDescent="0.3">
      <c r="A19" s="7" t="s">
        <v>21</v>
      </c>
      <c r="B19" s="8" t="s">
        <v>22</v>
      </c>
      <c r="C19" s="29">
        <v>4.0999999999999996</v>
      </c>
      <c r="D19" s="24">
        <v>20.100000000000001</v>
      </c>
      <c r="E19" s="25">
        <v>6493.4691999999995</v>
      </c>
      <c r="F19" s="25">
        <f>'[1]январь-июнь'!F17+[1]июль!F18+[1]август!F18</f>
        <v>0</v>
      </c>
      <c r="G19" s="25">
        <v>440.93828000000002</v>
      </c>
      <c r="H19" s="27">
        <f>E19+F19+G19</f>
        <v>6934.4074799999999</v>
      </c>
      <c r="I19" s="30">
        <f>H19/D19*1000/8</f>
        <v>43124.424626865672</v>
      </c>
    </row>
    <row r="20" spans="1:9" ht="25.5" customHeight="1" x14ac:dyDescent="0.25">
      <c r="A20" s="12" t="s">
        <v>23</v>
      </c>
      <c r="B20" s="13" t="s">
        <v>24</v>
      </c>
      <c r="C20" s="14"/>
      <c r="D20" s="15"/>
      <c r="E20" s="26"/>
      <c r="F20" s="26"/>
      <c r="G20" s="26"/>
      <c r="H20" s="15"/>
      <c r="I20" s="16"/>
    </row>
    <row r="21" spans="1:9" ht="56.25" x14ac:dyDescent="0.25">
      <c r="A21" s="17" t="s">
        <v>25</v>
      </c>
      <c r="B21" s="13" t="s">
        <v>26</v>
      </c>
      <c r="C21" s="14"/>
      <c r="D21" s="15"/>
      <c r="E21" s="15"/>
      <c r="F21" s="15"/>
      <c r="G21" s="15"/>
      <c r="H21" s="15"/>
      <c r="I21" s="16"/>
    </row>
    <row r="22" spans="1:9" x14ac:dyDescent="0.25">
      <c r="A22" s="17" t="s">
        <v>27</v>
      </c>
      <c r="B22" s="13" t="s">
        <v>28</v>
      </c>
      <c r="C22" s="14"/>
      <c r="D22" s="15"/>
      <c r="E22" s="15"/>
      <c r="F22" s="15"/>
      <c r="G22" s="15"/>
      <c r="H22" s="15"/>
      <c r="I22" s="16"/>
    </row>
    <row r="23" spans="1:9" ht="20.45" customHeight="1" x14ac:dyDescent="0.25">
      <c r="A23" s="17" t="s">
        <v>29</v>
      </c>
      <c r="B23" s="13" t="s">
        <v>30</v>
      </c>
      <c r="C23" s="14"/>
      <c r="D23" s="15"/>
      <c r="E23" s="15"/>
      <c r="F23" s="15"/>
      <c r="G23" s="15"/>
      <c r="H23" s="15"/>
      <c r="I23" s="16"/>
    </row>
    <row r="24" spans="1:9" ht="20.45" customHeight="1" x14ac:dyDescent="0.25">
      <c r="A24" s="17" t="s">
        <v>31</v>
      </c>
      <c r="B24" s="13" t="s">
        <v>32</v>
      </c>
      <c r="C24" s="14"/>
      <c r="D24" s="15"/>
      <c r="E24" s="15"/>
      <c r="F24" s="15"/>
      <c r="G24" s="15"/>
      <c r="H24" s="15"/>
      <c r="I24" s="16"/>
    </row>
    <row r="25" spans="1:9" x14ac:dyDescent="0.25">
      <c r="A25" s="17" t="s">
        <v>27</v>
      </c>
      <c r="B25" s="13" t="s">
        <v>33</v>
      </c>
      <c r="C25" s="14"/>
      <c r="D25" s="15"/>
      <c r="E25" s="15"/>
      <c r="F25" s="15"/>
      <c r="G25" s="15"/>
      <c r="H25" s="15"/>
      <c r="I25" s="16"/>
    </row>
    <row r="26" spans="1:9" x14ac:dyDescent="0.25">
      <c r="A26" s="17" t="s">
        <v>29</v>
      </c>
      <c r="B26" s="13" t="s">
        <v>34</v>
      </c>
      <c r="C26" s="18"/>
      <c r="D26" s="15"/>
      <c r="E26" s="15"/>
      <c r="F26" s="15"/>
      <c r="G26" s="15"/>
      <c r="H26" s="19"/>
      <c r="I26" s="20"/>
    </row>
    <row r="27" spans="1:9" ht="56.25" x14ac:dyDescent="0.25">
      <c r="A27" s="12" t="s">
        <v>35</v>
      </c>
      <c r="B27" s="13" t="s">
        <v>36</v>
      </c>
      <c r="C27" s="21"/>
      <c r="D27" s="22"/>
      <c r="E27" s="22"/>
      <c r="F27" s="22"/>
      <c r="G27" s="22"/>
      <c r="H27" s="19"/>
      <c r="I27" s="20"/>
    </row>
    <row r="29" spans="1:9" x14ac:dyDescent="0.3">
      <c r="A29" s="5" t="s">
        <v>49</v>
      </c>
      <c r="B29" s="5"/>
      <c r="C29" s="5"/>
      <c r="D29" s="5"/>
      <c r="E29" s="5"/>
    </row>
    <row r="30" spans="1:9" x14ac:dyDescent="0.3">
      <c r="A30" s="5" t="s">
        <v>37</v>
      </c>
      <c r="B30" s="5"/>
      <c r="C30" s="5"/>
      <c r="D30" s="5" t="s">
        <v>40</v>
      </c>
      <c r="E30" s="5"/>
    </row>
    <row r="31" spans="1:9" x14ac:dyDescent="0.3">
      <c r="A31" s="5" t="s">
        <v>38</v>
      </c>
      <c r="B31" s="5"/>
      <c r="C31" s="5"/>
      <c r="D31" s="5"/>
      <c r="E31" s="5"/>
    </row>
    <row r="32" spans="1:9" x14ac:dyDescent="0.3">
      <c r="A32" s="5"/>
      <c r="B32" s="5"/>
      <c r="C32" s="5"/>
      <c r="D32" s="5"/>
      <c r="E32" s="5"/>
    </row>
    <row r="33" spans="1:5" x14ac:dyDescent="0.3">
      <c r="A33" s="5" t="s">
        <v>41</v>
      </c>
      <c r="B33" s="5"/>
      <c r="C33" s="5"/>
      <c r="D33" s="5" t="s">
        <v>42</v>
      </c>
      <c r="E33" s="5"/>
    </row>
    <row r="34" spans="1:5" x14ac:dyDescent="0.3">
      <c r="A34" s="5"/>
      <c r="B34" s="5"/>
      <c r="C34" s="5"/>
      <c r="D34" s="5"/>
      <c r="E34" s="5"/>
    </row>
    <row r="35" spans="1:5" x14ac:dyDescent="0.3">
      <c r="A35" s="5" t="s">
        <v>43</v>
      </c>
      <c r="B35" s="5"/>
      <c r="C35" s="5"/>
      <c r="D35" s="5"/>
      <c r="E35" s="5"/>
    </row>
    <row r="36" spans="1:5" x14ac:dyDescent="0.3">
      <c r="A36" s="5" t="s">
        <v>44</v>
      </c>
      <c r="B36" s="5"/>
      <c r="C36" s="5"/>
      <c r="D36" s="5"/>
      <c r="E36" s="5"/>
    </row>
    <row r="37" spans="1:5" x14ac:dyDescent="0.3">
      <c r="A37" s="5" t="s">
        <v>45</v>
      </c>
      <c r="B37" s="5"/>
      <c r="C37" s="5"/>
      <c r="D37" s="5"/>
      <c r="E37" s="5"/>
    </row>
    <row r="38" spans="1:5" x14ac:dyDescent="0.3">
      <c r="A38" s="5"/>
      <c r="B38" s="5"/>
      <c r="C38" s="5"/>
      <c r="D38" s="5"/>
      <c r="E38" s="3"/>
    </row>
  </sheetData>
  <mergeCells count="8">
    <mergeCell ref="A8:I10"/>
    <mergeCell ref="A12:A14"/>
    <mergeCell ref="B12:B14"/>
    <mergeCell ref="C12:H12"/>
    <mergeCell ref="I12:I14"/>
    <mergeCell ref="C13:C14"/>
    <mergeCell ref="D13:D14"/>
    <mergeCell ref="E13:H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январь-август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R11</dc:creator>
  <cp:lastModifiedBy>RePack by SPecialiST</cp:lastModifiedBy>
  <cp:lastPrinted>2024-09-04T07:19:02Z</cp:lastPrinted>
  <dcterms:created xsi:type="dcterms:W3CDTF">2023-10-05T13:55:04Z</dcterms:created>
  <dcterms:modified xsi:type="dcterms:W3CDTF">2024-11-08T08:35:21Z</dcterms:modified>
</cp:coreProperties>
</file>