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8bpol01\обменничек\Лизогубов А.Ю\Средняя зарплата Для сайта\"/>
    </mc:Choice>
  </mc:AlternateContent>
  <xr:revisionPtr revIDLastSave="0" documentId="8_{CFE90CDC-A7AC-4AF8-948F-94879E167F17}" xr6:coauthVersionLast="47" xr6:coauthVersionMax="47" xr10:uidLastSave="{00000000-0000-0000-0000-000000000000}"/>
  <bookViews>
    <workbookView xWindow="31680" yWindow="5190" windowWidth="14400" windowHeight="11385" activeTab="1" xr2:uid="{00000000-000D-0000-FFFF-FFFF00000000}"/>
  </bookViews>
  <sheets>
    <sheet name="июль" sheetId="1" r:id="rId1"/>
    <sheet name="январь-июль" sheetId="2" r:id="rId2"/>
  </sheets>
  <externalReferences>
    <externalReference r:id="rId3"/>
  </externalReferences>
  <definedNames>
    <definedName name="_xlnm.Print_Area" localSheetId="0">июль!$A$1:$J$39</definedName>
    <definedName name="_xlnm.Print_Area" localSheetId="1">'январь-июль'!$A$1:$J$40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C15" i="1"/>
  <c r="E16" i="2" l="1"/>
  <c r="G16" i="2"/>
  <c r="D16" i="2"/>
  <c r="F19" i="2" l="1"/>
  <c r="F18" i="2"/>
  <c r="F16" i="2" s="1"/>
  <c r="F15" i="2"/>
  <c r="H18" i="1"/>
  <c r="I18" i="1" s="1"/>
  <c r="H17" i="1"/>
  <c r="I17" i="1" s="1"/>
  <c r="H16" i="1"/>
  <c r="I16" i="1" s="1"/>
  <c r="G15" i="1"/>
  <c r="F15" i="1"/>
  <c r="E15" i="1"/>
  <c r="D15" i="1"/>
  <c r="H14" i="1"/>
  <c r="I14" i="1" s="1"/>
  <c r="H18" i="2" l="1"/>
  <c r="H15" i="2"/>
  <c r="I15" i="2" s="1"/>
  <c r="H15" i="1"/>
  <c r="I15" i="1" s="1"/>
  <c r="H17" i="2"/>
  <c r="I17" i="2" s="1"/>
  <c r="H19" i="2"/>
  <c r="I19" i="2" s="1"/>
  <c r="I18" i="2" l="1"/>
  <c r="H16" i="2"/>
  <c r="I16" i="2" s="1"/>
</calcChain>
</file>

<file path=xl/sharedStrings.xml><?xml version="1.0" encoding="utf-8"?>
<sst xmlns="http://schemas.openxmlformats.org/spreadsheetml/2006/main" count="102" uniqueCount="50">
  <si>
    <t>Приложение 1</t>
  </si>
  <si>
    <t>Информация</t>
  </si>
  <si>
    <t>о  размере средней заработной платы педагогических работников образовательных учреждений  отдела образования администрации Апанасенковского муниципального округа Ставропольского края</t>
  </si>
  <si>
    <t>Наименование категории работников образовательных учреждений</t>
  </si>
  <si>
    <t>№ стр</t>
  </si>
  <si>
    <t>Среднесписочная численность работников в обр-х учр-ий,чел</t>
  </si>
  <si>
    <t>Размер средней заработной  платы  пед.работников по основной должности без внешних совместителей, руб.</t>
  </si>
  <si>
    <t>Среднесписочная численность пед.работников в обр-х учр-ий,чел</t>
  </si>
  <si>
    <t>Фонд оплаты труда пед.работников без начислений  по основной должности без внешних совместителей, тыс.руб.</t>
  </si>
  <si>
    <t>Фонд заработной платы за счет бюджетных средств, тыс.руб.</t>
  </si>
  <si>
    <t>Фонд заработной платы за счет внебюджетных средств, тыс.руб.</t>
  </si>
  <si>
    <t>Меры социальной поддержки пед.раб. списочного состава (без внешних совместителей), тыс.руб.</t>
  </si>
  <si>
    <t>ВСЕГО ФОТ, тыс.руб.</t>
  </si>
  <si>
    <t>педагогические работники дошкольных образовательных учреждений</t>
  </si>
  <si>
    <t>01</t>
  </si>
  <si>
    <t>педагогические работники учреждений, реализующих программы общего образования</t>
  </si>
  <si>
    <t>02</t>
  </si>
  <si>
    <t>педагогические работники учреждений(без учёта учителей)</t>
  </si>
  <si>
    <t>03</t>
  </si>
  <si>
    <t>учителя общеобразовательных учреждений</t>
  </si>
  <si>
    <t>04</t>
  </si>
  <si>
    <t>педагогические работники учреждений дополнительного образования</t>
  </si>
  <si>
    <t>05</t>
  </si>
  <si>
    <t>педагогические работники детских домов</t>
  </si>
  <si>
    <t>06</t>
  </si>
  <si>
    <t xml:space="preserve">Педагогические работники СПО, реализующие поготовку квалифицирован -ных рабочих и служащих: из них </t>
  </si>
  <si>
    <t>07</t>
  </si>
  <si>
    <t xml:space="preserve">преподаватели </t>
  </si>
  <si>
    <t>08</t>
  </si>
  <si>
    <t>мастера</t>
  </si>
  <si>
    <t>09</t>
  </si>
  <si>
    <t xml:space="preserve">Педагогические работники СПО, реализующие поготовку специалистов среднего звена: из них </t>
  </si>
  <si>
    <t>10</t>
  </si>
  <si>
    <t>11</t>
  </si>
  <si>
    <t>12</t>
  </si>
  <si>
    <t xml:space="preserve">профессорско-преподавательский персонал образовательных учреждений высшего профессионального образования </t>
  </si>
  <si>
    <t>13</t>
  </si>
  <si>
    <t xml:space="preserve">администрации Апанасенковского                                                 </t>
  </si>
  <si>
    <t>муниципального округа СК</t>
  </si>
  <si>
    <t>Без учёта выплат ха классное руководство ФБ</t>
  </si>
  <si>
    <t>Исп. Ведущий экономист Борисова В.А.</t>
  </si>
  <si>
    <t>тел. 8 905 442 38 80, 8 865 55 5-16-76</t>
  </si>
  <si>
    <t>эл. адрес: valya.borisova.82@mail.ru</t>
  </si>
  <si>
    <t>июль 2024 год</t>
  </si>
  <si>
    <t>Количество человек, чья заработная плата выше 50 547 руб.30 коп.</t>
  </si>
  <si>
    <t>январь-июль 2024 год</t>
  </si>
  <si>
    <t>И.О.начальника отдела образования</t>
  </si>
  <si>
    <t>О.В.Филь</t>
  </si>
  <si>
    <t>Старший экономист</t>
  </si>
  <si>
    <t>О.А.Бруславцева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</si>
</sst>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_р_._-;\-* #,##0.00_р_._-;_-* &quot;-&quot;??_р_._-;_-@_-"/>
    <numFmt numFmtId="165" formatCode="_-* #,##0.0_р_._-;\-* #,##0.0_р_._-;_-* &quot;-&quot;??_р_._-;_-@_-"/>
    <numFmt numFmtId="166" formatCode="_-* #,##0_р_._-;\-* #,##0_р_._-;_-* &quot;-&quot;??_р_._-;_-@_-"/>
    <numFmt numFmtId="167" formatCode="_-* #,##0.00000_р_._-;\-* #,##0.00000_р_._-;_-* &quot;-&quot;??_р_._-;_-@_-"/>
    <numFmt numFmtId="168" formatCode="_-* #,##0.00000_-;\-* #,##0.00000_-;_-* &quot;-&quot;??_-;_-@_-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7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sz val="17"/>
      <name val="Arial"/>
      <family val="2"/>
      <charset val="204"/>
    </font>
    <font>
      <b/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164" fontId="1" fillId="0" borderId="0" applyFill="0" applyBorder="0" applyAlignment="0" applyProtection="0"/>
    <xf numFmtId="0" fontId="1" fillId="0" borderId="0"/>
    <xf numFmtId="0" fontId="2" fillId="0" borderId="0"/>
    <xf numFmtId="0" fontId="1" fillId="0" borderId="0"/>
    <xf numFmtId="164" fontId="1" fillId="0" borderId="0" applyFill="0" applyBorder="0" applyAlignment="0" applyProtection="0"/>
    <xf numFmtId="43" fontId="1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/>
    <xf numFmtId="0" fontId="8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6" fontId="6" fillId="0" borderId="1" xfId="4" applyNumberFormat="1" applyFont="1" applyBorder="1" applyAlignment="1">
      <alignment horizontal="center" vertical="center" wrapText="1"/>
    </xf>
    <xf numFmtId="164" fontId="6" fillId="0" borderId="1" xfId="4" applyNumberFormat="1" applyFont="1" applyBorder="1" applyAlignment="1">
      <alignment horizontal="right" vertical="center" wrapText="1"/>
    </xf>
    <xf numFmtId="49" fontId="6" fillId="2" borderId="1" xfId="3" applyNumberFormat="1" applyFont="1" applyFill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4" fillId="0" borderId="0" xfId="0" applyFont="1"/>
    <xf numFmtId="165" fontId="6" fillId="0" borderId="1" xfId="4" applyNumberFormat="1" applyFont="1" applyBorder="1" applyAlignment="1">
      <alignment vertical="center" wrapText="1"/>
    </xf>
    <xf numFmtId="165" fontId="6" fillId="0" borderId="1" xfId="4" applyNumberFormat="1" applyFont="1" applyBorder="1" applyAlignment="1">
      <alignment horizontal="center" vertical="center" wrapText="1"/>
    </xf>
    <xf numFmtId="168" fontId="6" fillId="0" borderId="1" xfId="9" applyNumberFormat="1" applyFont="1" applyBorder="1" applyAlignment="1">
      <alignment vertical="center" wrapText="1"/>
    </xf>
    <xf numFmtId="168" fontId="6" fillId="0" borderId="1" xfId="9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3" applyFont="1" applyFill="1" applyBorder="1" applyAlignment="1">
      <alignment horizontal="left" vertical="center" wrapText="1"/>
    </xf>
    <xf numFmtId="49" fontId="6" fillId="2" borderId="0" xfId="3" applyNumberFormat="1" applyFont="1" applyFill="1" applyBorder="1" applyAlignment="1">
      <alignment horizontal="center" vertical="top" wrapText="1"/>
    </xf>
    <xf numFmtId="2" fontId="8" fillId="0" borderId="0" xfId="0" applyNumberFormat="1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167" fontId="6" fillId="0" borderId="1" xfId="4" applyNumberFormat="1" applyFont="1" applyBorder="1" applyAlignment="1">
      <alignment vertical="center" wrapText="1"/>
    </xf>
    <xf numFmtId="167" fontId="6" fillId="0" borderId="1" xfId="4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0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3" xr:uid="{00000000-0005-0000-0000-000003000000}"/>
    <cellStyle name="Обычный 2 2 3" xfId="7" xr:uid="{00000000-0005-0000-0000-000004000000}"/>
    <cellStyle name="Обычный 2 3" xfId="6" xr:uid="{00000000-0005-0000-0000-000005000000}"/>
    <cellStyle name="Обычный 3" xfId="5" xr:uid="{00000000-0005-0000-0000-000006000000}"/>
    <cellStyle name="Финансовый" xfId="9" builtinId="3"/>
    <cellStyle name="Финансовый 2" xfId="4" xr:uid="{00000000-0005-0000-0000-000007000000}"/>
    <cellStyle name="Финансовый 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11/Desktop/&#1041;&#1086;&#1081;&#1082;&#1086;%20&#1086;&#1090;&#1095;&#1077;&#1090;&#1099;%202020/2023%20&#1089;&#1088;&#1077;&#1076;&#1085;&#1103;&#1103;%20&#1079;&#1087;/&#1057;&#1088;&#1077;&#1076;&#1085;&#1103;&#1103;%20&#1079;&#1087;%20&#1087;&#1086;%20&#1087;&#1077;&#1076;%20.&#1088;&#1072;&#1073;&#1086;&#1090;&#1085;&#1080;&#1082;&#1072;&#1084;%20&#1079;&#1072;%20%20&#1080;&#1102;&#1083;&#1100;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январь-февраль"/>
      <sheetName val="март"/>
      <sheetName val="январь-март"/>
      <sheetName val="апрель"/>
      <sheetName val="январь-апрель"/>
      <sheetName val="май"/>
      <sheetName val="январь-май"/>
      <sheetName val="июнь"/>
      <sheetName val="январь-июнь"/>
      <sheetName val="июль"/>
      <sheetName val="январь-июль"/>
    </sheetNames>
    <sheetDataSet>
      <sheetData sheetId="0">
        <row r="13">
          <cell r="C13">
            <v>5</v>
          </cell>
        </row>
      </sheetData>
      <sheetData sheetId="1">
        <row r="13">
          <cell r="C13">
            <v>6</v>
          </cell>
        </row>
      </sheetData>
      <sheetData sheetId="2"/>
      <sheetData sheetId="3">
        <row r="14">
          <cell r="C14">
            <v>7</v>
          </cell>
        </row>
      </sheetData>
      <sheetData sheetId="4"/>
      <sheetData sheetId="5">
        <row r="14">
          <cell r="C14">
            <v>10</v>
          </cell>
        </row>
      </sheetData>
      <sheetData sheetId="6"/>
      <sheetData sheetId="7">
        <row r="14">
          <cell r="C14">
            <v>16</v>
          </cell>
        </row>
      </sheetData>
      <sheetData sheetId="8"/>
      <sheetData sheetId="9">
        <row r="14">
          <cell r="C14">
            <v>28</v>
          </cell>
        </row>
      </sheetData>
      <sheetData sheetId="10">
        <row r="13">
          <cell r="E13">
            <v>18262.921720000002</v>
          </cell>
          <cell r="F13">
            <v>0</v>
          </cell>
        </row>
        <row r="16">
          <cell r="F16">
            <v>0</v>
          </cell>
        </row>
        <row r="17">
          <cell r="F17">
            <v>0</v>
          </cell>
        </row>
      </sheetData>
      <sheetData sheetId="11">
        <row r="14">
          <cell r="C14">
            <v>22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view="pageBreakPreview" zoomScale="60" zoomScaleNormal="54" workbookViewId="0">
      <selection activeCell="I15" sqref="I15"/>
    </sheetView>
  </sheetViews>
  <sheetFormatPr defaultRowHeight="15" x14ac:dyDescent="0.25"/>
  <cols>
    <col min="1" max="1" width="92.5703125" style="21" customWidth="1"/>
    <col min="2" max="2" width="10.7109375" style="21" customWidth="1"/>
    <col min="3" max="3" width="21.140625" style="21" customWidth="1"/>
    <col min="4" max="4" width="22.85546875" style="21" customWidth="1"/>
    <col min="5" max="5" width="26.28515625" style="21" customWidth="1"/>
    <col min="6" max="6" width="25.140625" style="21" customWidth="1"/>
    <col min="7" max="7" width="32" style="21" customWidth="1"/>
    <col min="8" max="8" width="24.7109375" style="21" customWidth="1"/>
    <col min="9" max="9" width="28.85546875" style="21" customWidth="1"/>
  </cols>
  <sheetData>
    <row r="1" spans="1:9" s="2" customFormat="1" ht="22.5" x14ac:dyDescent="0.3">
      <c r="A1" s="3"/>
      <c r="B1" s="3"/>
      <c r="C1" s="3"/>
      <c r="D1" s="3"/>
      <c r="E1" s="3"/>
      <c r="F1" s="3"/>
      <c r="G1" s="3"/>
      <c r="H1" s="3"/>
      <c r="I1" s="3"/>
    </row>
    <row r="2" spans="1:9" s="2" customFormat="1" ht="22.5" x14ac:dyDescent="0.3">
      <c r="A2" s="4"/>
      <c r="B2" s="4"/>
      <c r="C2" s="4"/>
      <c r="D2" s="4"/>
      <c r="E2" s="3"/>
      <c r="F2" s="4"/>
      <c r="G2" s="4"/>
      <c r="H2" s="4"/>
      <c r="I2" s="5" t="s">
        <v>0</v>
      </c>
    </row>
    <row r="3" spans="1:9" s="2" customFormat="1" ht="22.5" x14ac:dyDescent="0.3">
      <c r="A3" s="4"/>
      <c r="B3" s="4"/>
      <c r="C3" s="4"/>
      <c r="D3" s="4"/>
      <c r="E3" s="3"/>
      <c r="F3" s="4"/>
      <c r="G3" s="4"/>
      <c r="H3" s="4"/>
      <c r="I3" s="3"/>
    </row>
    <row r="4" spans="1:9" s="2" customFormat="1" ht="22.5" x14ac:dyDescent="0.3">
      <c r="A4" s="4"/>
      <c r="B4" s="4"/>
      <c r="C4" s="4"/>
      <c r="D4" s="4"/>
      <c r="E4" s="5"/>
      <c r="F4" s="4"/>
      <c r="G4" s="4"/>
      <c r="H4" s="4"/>
      <c r="I4" s="4"/>
    </row>
    <row r="5" spans="1:9" s="2" customFormat="1" ht="22.5" x14ac:dyDescent="0.3">
      <c r="A5" s="4"/>
      <c r="B5" s="4"/>
      <c r="C5" s="4"/>
      <c r="D5" s="4"/>
      <c r="E5" s="5"/>
      <c r="F5" s="4"/>
      <c r="G5" s="4"/>
      <c r="H5" s="4"/>
      <c r="I5" s="4"/>
    </row>
    <row r="6" spans="1:9" s="2" customFormat="1" ht="22.5" x14ac:dyDescent="0.3">
      <c r="A6" s="4"/>
      <c r="B6" s="3"/>
      <c r="C6" s="6" t="s">
        <v>1</v>
      </c>
      <c r="D6" s="6"/>
      <c r="E6" s="6"/>
      <c r="F6" s="4"/>
      <c r="G6" s="4"/>
      <c r="H6" s="4"/>
      <c r="I6" s="4"/>
    </row>
    <row r="7" spans="1:9" s="2" customFormat="1" ht="21.75" x14ac:dyDescent="0.3">
      <c r="A7" s="42" t="s">
        <v>2</v>
      </c>
      <c r="B7" s="42"/>
      <c r="C7" s="42"/>
      <c r="D7" s="42"/>
      <c r="E7" s="42"/>
      <c r="F7" s="42"/>
      <c r="G7" s="42"/>
      <c r="H7" s="42"/>
      <c r="I7" s="42"/>
    </row>
    <row r="8" spans="1:9" s="2" customFormat="1" ht="21.75" x14ac:dyDescent="0.3">
      <c r="A8" s="42"/>
      <c r="B8" s="42"/>
      <c r="C8" s="42"/>
      <c r="D8" s="42"/>
      <c r="E8" s="42"/>
      <c r="F8" s="42"/>
      <c r="G8" s="42"/>
      <c r="H8" s="42"/>
      <c r="I8" s="42"/>
    </row>
    <row r="9" spans="1:9" s="2" customFormat="1" ht="21.75" x14ac:dyDescent="0.3">
      <c r="A9" s="42"/>
      <c r="B9" s="42"/>
      <c r="C9" s="42"/>
      <c r="D9" s="42"/>
      <c r="E9" s="42"/>
      <c r="F9" s="42"/>
      <c r="G9" s="42"/>
      <c r="H9" s="42"/>
      <c r="I9" s="42"/>
    </row>
    <row r="10" spans="1:9" ht="33" customHeight="1" x14ac:dyDescent="0.3">
      <c r="A10" s="6"/>
      <c r="B10" s="6"/>
      <c r="C10" s="6" t="s">
        <v>43</v>
      </c>
      <c r="D10" s="6"/>
      <c r="E10" s="6"/>
      <c r="F10" s="4"/>
      <c r="G10" s="4" t="s">
        <v>39</v>
      </c>
      <c r="H10" s="4"/>
      <c r="I10" s="4"/>
    </row>
    <row r="11" spans="1:9" ht="58.15" customHeight="1" x14ac:dyDescent="0.25">
      <c r="A11" s="43" t="s">
        <v>3</v>
      </c>
      <c r="B11" s="43" t="s">
        <v>4</v>
      </c>
      <c r="C11" s="44" t="s">
        <v>5</v>
      </c>
      <c r="D11" s="45"/>
      <c r="E11" s="45"/>
      <c r="F11" s="45"/>
      <c r="G11" s="45"/>
      <c r="H11" s="46"/>
      <c r="I11" s="47" t="s">
        <v>6</v>
      </c>
    </row>
    <row r="12" spans="1:9" ht="177.6" customHeight="1" x14ac:dyDescent="0.25">
      <c r="A12" s="43"/>
      <c r="B12" s="43"/>
      <c r="C12" s="48" t="s">
        <v>44</v>
      </c>
      <c r="D12" s="50" t="s">
        <v>7</v>
      </c>
      <c r="E12" s="52" t="s">
        <v>8</v>
      </c>
      <c r="F12" s="52"/>
      <c r="G12" s="52"/>
      <c r="H12" s="52"/>
      <c r="I12" s="47"/>
    </row>
    <row r="13" spans="1:9" ht="154.15" customHeight="1" x14ac:dyDescent="0.25">
      <c r="A13" s="43"/>
      <c r="B13" s="43"/>
      <c r="C13" s="49"/>
      <c r="D13" s="51"/>
      <c r="E13" s="7" t="s">
        <v>9</v>
      </c>
      <c r="F13" s="7" t="s">
        <v>10</v>
      </c>
      <c r="G13" s="7" t="s">
        <v>11</v>
      </c>
      <c r="H13" s="7" t="s">
        <v>12</v>
      </c>
      <c r="I13" s="47"/>
    </row>
    <row r="14" spans="1:9" ht="57" customHeight="1" x14ac:dyDescent="0.25">
      <c r="A14" s="27" t="s">
        <v>13</v>
      </c>
      <c r="B14" s="8" t="s">
        <v>14</v>
      </c>
      <c r="C14" s="9">
        <v>21</v>
      </c>
      <c r="D14" s="23">
        <v>108.5</v>
      </c>
      <c r="E14" s="25">
        <v>3207.1282900000001</v>
      </c>
      <c r="F14" s="25"/>
      <c r="G14" s="25">
        <v>177.34347</v>
      </c>
      <c r="H14" s="25">
        <f>E14+F14+G14</f>
        <v>3384.4717599999999</v>
      </c>
      <c r="I14" s="10">
        <f>H14/D14*1000</f>
        <v>31193.288110599078</v>
      </c>
    </row>
    <row r="15" spans="1:9" ht="57" customHeight="1" x14ac:dyDescent="0.25">
      <c r="A15" s="27" t="s">
        <v>15</v>
      </c>
      <c r="B15" s="8" t="s">
        <v>16</v>
      </c>
      <c r="C15" s="9">
        <f t="shared" ref="C15:H15" si="0">C16+C17</f>
        <v>67</v>
      </c>
      <c r="D15" s="24">
        <f t="shared" si="0"/>
        <v>298</v>
      </c>
      <c r="E15" s="26">
        <f t="shared" si="0"/>
        <v>6761.1705199999997</v>
      </c>
      <c r="F15" s="26">
        <f t="shared" si="0"/>
        <v>0.57726</v>
      </c>
      <c r="G15" s="26">
        <f t="shared" si="0"/>
        <v>453.84866999999997</v>
      </c>
      <c r="H15" s="26">
        <f t="shared" si="0"/>
        <v>7215.59645</v>
      </c>
      <c r="I15" s="10">
        <f>H15/D15*1000</f>
        <v>24213.41090604027</v>
      </c>
    </row>
    <row r="16" spans="1:9" ht="42" customHeight="1" x14ac:dyDescent="0.25">
      <c r="A16" s="27" t="s">
        <v>17</v>
      </c>
      <c r="B16" s="8" t="s">
        <v>18</v>
      </c>
      <c r="C16" s="9">
        <v>9</v>
      </c>
      <c r="D16" s="24">
        <v>46</v>
      </c>
      <c r="E16" s="25">
        <v>906.25061000000005</v>
      </c>
      <c r="F16" s="25">
        <v>0.57726</v>
      </c>
      <c r="G16" s="25">
        <v>64.546909999999997</v>
      </c>
      <c r="H16" s="25">
        <f>E16+F16+G16</f>
        <v>971.3747800000001</v>
      </c>
      <c r="I16" s="10">
        <f>H16/D16*1000</f>
        <v>21116.84304347826</v>
      </c>
    </row>
    <row r="17" spans="1:9" ht="35.25" customHeight="1" x14ac:dyDescent="0.25">
      <c r="A17" s="27" t="s">
        <v>19</v>
      </c>
      <c r="B17" s="8" t="s">
        <v>20</v>
      </c>
      <c r="C17" s="9">
        <v>58</v>
      </c>
      <c r="D17" s="24">
        <v>252</v>
      </c>
      <c r="E17" s="25">
        <v>5854.9199099999996</v>
      </c>
      <c r="F17" s="25"/>
      <c r="G17" s="25">
        <v>389.30176</v>
      </c>
      <c r="H17" s="25">
        <f>E17+F17+G17</f>
        <v>6244.2216699999999</v>
      </c>
      <c r="I17" s="10">
        <f>H17/D17*1000</f>
        <v>24778.657420634921</v>
      </c>
    </row>
    <row r="18" spans="1:9" ht="48" customHeight="1" x14ac:dyDescent="0.25">
      <c r="A18" s="27" t="s">
        <v>21</v>
      </c>
      <c r="B18" s="8" t="s">
        <v>22</v>
      </c>
      <c r="C18" s="9">
        <v>11</v>
      </c>
      <c r="D18" s="24">
        <v>21</v>
      </c>
      <c r="E18" s="25">
        <v>1249.15031</v>
      </c>
      <c r="F18" s="25"/>
      <c r="G18" s="25">
        <v>25.064299999999999</v>
      </c>
      <c r="H18" s="25">
        <f>E18+F18+G18</f>
        <v>1274.21461</v>
      </c>
      <c r="I18" s="10">
        <f>H18/D18*1000</f>
        <v>60676.886190476187</v>
      </c>
    </row>
    <row r="19" spans="1:9" ht="33" customHeight="1" x14ac:dyDescent="0.25">
      <c r="A19" s="28" t="s">
        <v>23</v>
      </c>
      <c r="B19" s="11" t="s">
        <v>24</v>
      </c>
      <c r="C19" s="12"/>
      <c r="D19" s="13"/>
      <c r="E19" s="13"/>
      <c r="F19" s="13"/>
      <c r="G19" s="13"/>
      <c r="H19" s="13"/>
      <c r="I19" s="14"/>
    </row>
    <row r="20" spans="1:9" ht="51" customHeight="1" x14ac:dyDescent="0.25">
      <c r="A20" s="29" t="s">
        <v>25</v>
      </c>
      <c r="B20" s="11" t="s">
        <v>26</v>
      </c>
      <c r="C20" s="12"/>
      <c r="D20" s="13"/>
      <c r="E20" s="13"/>
      <c r="F20" s="13"/>
      <c r="G20" s="13"/>
      <c r="H20" s="13"/>
      <c r="I20" s="14"/>
    </row>
    <row r="21" spans="1:9" ht="30" customHeight="1" x14ac:dyDescent="0.25">
      <c r="A21" s="29" t="s">
        <v>27</v>
      </c>
      <c r="B21" s="11" t="s">
        <v>28</v>
      </c>
      <c r="C21" s="12"/>
      <c r="D21" s="13"/>
      <c r="E21" s="13"/>
      <c r="F21" s="13"/>
      <c r="G21" s="13"/>
      <c r="H21" s="13"/>
      <c r="I21" s="14"/>
    </row>
    <row r="22" spans="1:9" ht="30" customHeight="1" x14ac:dyDescent="0.25">
      <c r="A22" s="29" t="s">
        <v>29</v>
      </c>
      <c r="B22" s="11" t="s">
        <v>30</v>
      </c>
      <c r="C22" s="12"/>
      <c r="D22" s="13"/>
      <c r="E22" s="13"/>
      <c r="F22" s="13"/>
      <c r="G22" s="13"/>
      <c r="H22" s="13"/>
      <c r="I22" s="14"/>
    </row>
    <row r="23" spans="1:9" ht="54.6" customHeight="1" x14ac:dyDescent="0.25">
      <c r="A23" s="29" t="s">
        <v>31</v>
      </c>
      <c r="B23" s="11" t="s">
        <v>32</v>
      </c>
      <c r="C23" s="12"/>
      <c r="D23" s="13"/>
      <c r="E23" s="13"/>
      <c r="F23" s="13"/>
      <c r="G23" s="13"/>
      <c r="H23" s="13"/>
      <c r="I23" s="14"/>
    </row>
    <row r="24" spans="1:9" ht="30.6" customHeight="1" x14ac:dyDescent="0.25">
      <c r="A24" s="29" t="s">
        <v>27</v>
      </c>
      <c r="B24" s="11" t="s">
        <v>33</v>
      </c>
      <c r="C24" s="12"/>
      <c r="D24" s="13"/>
      <c r="E24" s="13"/>
      <c r="F24" s="13"/>
      <c r="G24" s="13"/>
      <c r="H24" s="13"/>
      <c r="I24" s="14"/>
    </row>
    <row r="25" spans="1:9" ht="30.6" customHeight="1" x14ac:dyDescent="0.25">
      <c r="A25" s="29" t="s">
        <v>29</v>
      </c>
      <c r="B25" s="11" t="s">
        <v>34</v>
      </c>
      <c r="C25" s="15"/>
      <c r="D25" s="13"/>
      <c r="E25" s="13"/>
      <c r="F25" s="13"/>
      <c r="G25" s="13"/>
      <c r="H25" s="16"/>
      <c r="I25" s="17"/>
    </row>
    <row r="26" spans="1:9" ht="72" customHeight="1" x14ac:dyDescent="0.25">
      <c r="A26" s="28" t="s">
        <v>35</v>
      </c>
      <c r="B26" s="11" t="s">
        <v>36</v>
      </c>
      <c r="C26" s="18"/>
      <c r="D26" s="19"/>
      <c r="E26" s="19"/>
      <c r="F26" s="19"/>
      <c r="G26" s="19"/>
      <c r="H26" s="16"/>
      <c r="I26" s="17"/>
    </row>
    <row r="27" spans="1:9" ht="29.25" customHeight="1" x14ac:dyDescent="0.25">
      <c r="A27" s="30"/>
      <c r="B27" s="31"/>
      <c r="C27" s="32"/>
      <c r="D27" s="33"/>
      <c r="E27" s="33"/>
      <c r="F27" s="33"/>
      <c r="G27" s="33"/>
      <c r="H27" s="34"/>
      <c r="I27" s="35"/>
    </row>
    <row r="28" spans="1:9" ht="22.5" x14ac:dyDescent="0.3">
      <c r="A28" s="6"/>
      <c r="B28" s="6"/>
      <c r="C28" s="6"/>
      <c r="D28" s="6"/>
      <c r="E28" s="6"/>
      <c r="F28" s="4"/>
      <c r="G28" s="4"/>
      <c r="H28" s="4"/>
      <c r="I28" s="4"/>
    </row>
    <row r="29" spans="1:9" ht="22.5" x14ac:dyDescent="0.3">
      <c r="A29" s="6" t="s">
        <v>46</v>
      </c>
      <c r="B29" s="6"/>
      <c r="C29" s="6"/>
      <c r="D29" s="6"/>
      <c r="E29" s="6"/>
      <c r="F29" s="4"/>
      <c r="G29" s="4"/>
      <c r="H29" s="4"/>
      <c r="I29" s="4"/>
    </row>
    <row r="30" spans="1:9" ht="22.5" x14ac:dyDescent="0.3">
      <c r="A30" s="6" t="s">
        <v>37</v>
      </c>
      <c r="B30" s="6"/>
      <c r="C30" s="6"/>
      <c r="D30" s="6" t="s">
        <v>47</v>
      </c>
      <c r="E30" s="6"/>
      <c r="F30" s="4"/>
      <c r="G30" s="4"/>
      <c r="H30" s="4"/>
      <c r="I30" s="4"/>
    </row>
    <row r="31" spans="1:9" ht="22.5" x14ac:dyDescent="0.3">
      <c r="A31" s="6" t="s">
        <v>38</v>
      </c>
      <c r="B31" s="6"/>
      <c r="C31" s="6"/>
      <c r="D31" s="6"/>
      <c r="E31" s="6"/>
      <c r="F31" s="4"/>
      <c r="G31" s="4"/>
      <c r="H31" s="4"/>
      <c r="I31" s="4"/>
    </row>
    <row r="32" spans="1:9" ht="22.5" x14ac:dyDescent="0.3">
      <c r="A32" s="6"/>
      <c r="B32" s="6"/>
      <c r="C32" s="6"/>
      <c r="D32" s="6"/>
      <c r="E32" s="6"/>
      <c r="F32" s="4"/>
      <c r="G32" s="4"/>
      <c r="H32" s="4"/>
      <c r="I32" s="4"/>
    </row>
    <row r="33" spans="1:9" ht="22.5" x14ac:dyDescent="0.3">
      <c r="A33" s="6"/>
      <c r="B33" s="6"/>
      <c r="C33" s="6"/>
      <c r="D33" s="6"/>
      <c r="E33" s="6"/>
      <c r="F33" s="4"/>
      <c r="G33" s="4"/>
      <c r="H33" s="4"/>
      <c r="I33" s="4"/>
    </row>
    <row r="34" spans="1:9" ht="21.75" x14ac:dyDescent="0.3">
      <c r="A34" s="22" t="s">
        <v>48</v>
      </c>
      <c r="B34" s="22"/>
      <c r="C34" s="22"/>
      <c r="D34" s="22" t="s">
        <v>49</v>
      </c>
      <c r="E34" s="22"/>
      <c r="F34" s="1"/>
      <c r="G34" s="1"/>
      <c r="H34" s="1"/>
      <c r="I34" s="1"/>
    </row>
    <row r="35" spans="1:9" ht="21.75" x14ac:dyDescent="0.3">
      <c r="A35" s="22"/>
      <c r="B35" s="22"/>
      <c r="C35" s="22"/>
      <c r="D35" s="22"/>
      <c r="E35" s="22"/>
      <c r="F35" s="1"/>
      <c r="G35" s="1"/>
      <c r="H35" s="1"/>
      <c r="I35" s="1"/>
    </row>
    <row r="36" spans="1:9" ht="22.5" x14ac:dyDescent="0.3">
      <c r="A36" s="6"/>
      <c r="B36" s="6"/>
      <c r="C36" s="6"/>
      <c r="D36" s="6"/>
      <c r="E36" s="6"/>
      <c r="F36" s="4"/>
      <c r="G36" s="4"/>
      <c r="H36" s="4"/>
      <c r="I36" s="4"/>
    </row>
    <row r="37" spans="1:9" ht="22.5" x14ac:dyDescent="0.3">
      <c r="A37" s="6" t="s">
        <v>40</v>
      </c>
      <c r="B37" s="6"/>
      <c r="C37" s="6"/>
      <c r="D37" s="6"/>
      <c r="E37" s="6"/>
      <c r="F37" s="4"/>
      <c r="G37" s="4"/>
      <c r="H37" s="4"/>
      <c r="I37" s="4"/>
    </row>
    <row r="38" spans="1:9" ht="22.5" x14ac:dyDescent="0.3">
      <c r="A38" s="6" t="s">
        <v>41</v>
      </c>
      <c r="B38" s="6"/>
      <c r="C38" s="6"/>
      <c r="D38" s="6"/>
      <c r="E38" s="6"/>
      <c r="F38" s="4"/>
      <c r="G38" s="4"/>
      <c r="H38" s="4"/>
      <c r="I38" s="4"/>
    </row>
    <row r="39" spans="1:9" ht="22.5" x14ac:dyDescent="0.3">
      <c r="A39" s="6" t="s">
        <v>42</v>
      </c>
      <c r="B39" s="6"/>
      <c r="C39" s="6"/>
      <c r="D39" s="6"/>
      <c r="E39" s="6"/>
      <c r="F39" s="4"/>
      <c r="G39" s="4"/>
      <c r="H39" s="4"/>
      <c r="I39" s="4"/>
    </row>
    <row r="40" spans="1:9" ht="22.5" x14ac:dyDescent="0.3">
      <c r="A40" s="6"/>
      <c r="B40" s="6"/>
      <c r="C40" s="6"/>
      <c r="D40" s="6"/>
      <c r="E40" s="4"/>
      <c r="F40" s="4"/>
      <c r="G40" s="4"/>
      <c r="H40" s="4"/>
      <c r="I40" s="4"/>
    </row>
    <row r="41" spans="1:9" ht="22.5" x14ac:dyDescent="0.3">
      <c r="A41" s="3"/>
      <c r="B41" s="3"/>
      <c r="C41" s="3"/>
      <c r="D41" s="3"/>
      <c r="E41" s="3"/>
      <c r="F41" s="3"/>
      <c r="G41" s="3"/>
      <c r="H41" s="3"/>
      <c r="I41" s="3"/>
    </row>
    <row r="42" spans="1:9" ht="22.5" x14ac:dyDescent="0.3">
      <c r="A42" s="3"/>
      <c r="B42" s="3"/>
      <c r="C42" s="3"/>
      <c r="D42" s="3"/>
      <c r="E42" s="3"/>
      <c r="F42" s="3"/>
      <c r="G42" s="3"/>
      <c r="H42" s="3"/>
      <c r="I42" s="3"/>
    </row>
    <row r="43" spans="1:9" ht="22.5" x14ac:dyDescent="0.3">
      <c r="A43" s="3"/>
      <c r="B43" s="3"/>
      <c r="C43" s="3"/>
      <c r="D43" s="3"/>
      <c r="E43" s="3"/>
      <c r="F43" s="3"/>
      <c r="G43" s="3"/>
      <c r="H43" s="3"/>
      <c r="I43" s="3"/>
    </row>
    <row r="44" spans="1:9" ht="22.5" x14ac:dyDescent="0.3">
      <c r="A44" s="3"/>
      <c r="B44" s="3"/>
      <c r="C44" s="3"/>
      <c r="D44" s="3"/>
      <c r="E44" s="3"/>
      <c r="F44" s="3"/>
      <c r="G44" s="3"/>
      <c r="H44" s="3"/>
      <c r="I44" s="3"/>
    </row>
    <row r="45" spans="1:9" ht="23.25" x14ac:dyDescent="0.35">
      <c r="A45" s="20"/>
      <c r="B45" s="20"/>
      <c r="C45" s="20"/>
      <c r="D45" s="20"/>
      <c r="E45" s="20"/>
      <c r="F45" s="20"/>
      <c r="G45" s="20"/>
      <c r="H45" s="20"/>
      <c r="I45" s="20"/>
    </row>
    <row r="46" spans="1:9" ht="23.25" x14ac:dyDescent="0.35">
      <c r="A46" s="20"/>
      <c r="B46" s="20"/>
      <c r="C46" s="20"/>
      <c r="D46" s="20"/>
      <c r="E46" s="20"/>
      <c r="F46" s="20"/>
      <c r="G46" s="20"/>
      <c r="H46" s="20"/>
      <c r="I46" s="20"/>
    </row>
  </sheetData>
  <mergeCells count="8">
    <mergeCell ref="A7:I9"/>
    <mergeCell ref="A11:A13"/>
    <mergeCell ref="B11:B13"/>
    <mergeCell ref="C11:H11"/>
    <mergeCell ref="I11:I13"/>
    <mergeCell ref="C12:C13"/>
    <mergeCell ref="D12:D13"/>
    <mergeCell ref="E12:H12"/>
  </mergeCells>
  <pageMargins left="0.70866141732283472" right="0.70866141732283472" top="0.74803149606299213" bottom="0.74803149606299213" header="0.31496062992125984" footer="0.31496062992125984"/>
  <pageSetup paperSize="9" scale="3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4"/>
  <sheetViews>
    <sheetView tabSelected="1" view="pageBreakPreview" topLeftCell="A13" zoomScale="60" zoomScaleNormal="48" workbookViewId="0">
      <selection activeCell="I16" sqref="I16"/>
    </sheetView>
  </sheetViews>
  <sheetFormatPr defaultRowHeight="23.25" x14ac:dyDescent="0.35"/>
  <cols>
    <col min="1" max="1" width="98" style="20" customWidth="1"/>
    <col min="2" max="2" width="10.7109375" style="20" customWidth="1"/>
    <col min="3" max="3" width="24.28515625" style="20" customWidth="1"/>
    <col min="4" max="4" width="25" style="20" customWidth="1"/>
    <col min="5" max="5" width="24.7109375" style="20" customWidth="1"/>
    <col min="6" max="6" width="24.140625" style="20" customWidth="1"/>
    <col min="7" max="7" width="31.7109375" style="20" customWidth="1"/>
    <col min="8" max="8" width="26.85546875" style="20" customWidth="1"/>
    <col min="9" max="9" width="26.42578125" style="20" customWidth="1"/>
    <col min="10" max="16384" width="9.140625" style="38"/>
  </cols>
  <sheetData>
    <row r="1" spans="1:9" s="37" customFormat="1" x14ac:dyDescent="0.35">
      <c r="A1" s="3"/>
      <c r="B1" s="3"/>
      <c r="C1" s="3"/>
      <c r="D1" s="3"/>
      <c r="E1" s="3"/>
      <c r="F1" s="3"/>
      <c r="G1" s="3"/>
      <c r="H1" s="3"/>
      <c r="I1" s="3"/>
    </row>
    <row r="2" spans="1:9" s="37" customFormat="1" x14ac:dyDescent="0.35">
      <c r="A2" s="3"/>
      <c r="B2" s="3"/>
      <c r="C2" s="3"/>
      <c r="D2" s="3"/>
      <c r="E2" s="3"/>
      <c r="F2" s="3"/>
      <c r="G2" s="3"/>
      <c r="H2" s="3"/>
      <c r="I2" s="3"/>
    </row>
    <row r="3" spans="1:9" s="37" customFormat="1" x14ac:dyDescent="0.35">
      <c r="A3" s="4"/>
      <c r="B3" s="4"/>
      <c r="C3" s="4"/>
      <c r="D3" s="4"/>
      <c r="E3" s="3"/>
      <c r="F3" s="4"/>
      <c r="G3" s="4"/>
      <c r="H3" s="4"/>
      <c r="I3" s="5" t="s">
        <v>0</v>
      </c>
    </row>
    <row r="4" spans="1:9" s="37" customFormat="1" x14ac:dyDescent="0.35">
      <c r="A4" s="4"/>
      <c r="B4" s="4"/>
      <c r="C4" s="4"/>
      <c r="D4" s="4"/>
      <c r="E4" s="3"/>
      <c r="F4" s="4"/>
      <c r="G4" s="4"/>
      <c r="H4" s="4"/>
      <c r="I4" s="3"/>
    </row>
    <row r="5" spans="1:9" s="37" customFormat="1" x14ac:dyDescent="0.35">
      <c r="A5" s="4"/>
      <c r="B5" s="4"/>
      <c r="C5" s="4"/>
      <c r="D5" s="4"/>
      <c r="E5" s="5"/>
      <c r="F5" s="4"/>
      <c r="G5" s="4"/>
      <c r="H5" s="4"/>
      <c r="I5" s="4"/>
    </row>
    <row r="6" spans="1:9" s="37" customFormat="1" x14ac:dyDescent="0.35">
      <c r="A6" s="4"/>
      <c r="B6" s="4"/>
      <c r="C6" s="4"/>
      <c r="D6" s="4"/>
      <c r="E6" s="5"/>
      <c r="F6" s="4"/>
      <c r="G6" s="4"/>
      <c r="H6" s="4"/>
      <c r="I6" s="4"/>
    </row>
    <row r="7" spans="1:9" s="37" customFormat="1" x14ac:dyDescent="0.35">
      <c r="A7" s="4"/>
      <c r="B7" s="3"/>
      <c r="C7" s="6" t="s">
        <v>1</v>
      </c>
      <c r="D7" s="6"/>
      <c r="E7" s="6"/>
      <c r="F7" s="4"/>
      <c r="G7" s="4"/>
      <c r="H7" s="4"/>
      <c r="I7" s="4"/>
    </row>
    <row r="8" spans="1:9" s="37" customFormat="1" ht="21" customHeight="1" x14ac:dyDescent="0.35">
      <c r="A8" s="42" t="s">
        <v>2</v>
      </c>
      <c r="B8" s="42"/>
      <c r="C8" s="42"/>
      <c r="D8" s="42"/>
      <c r="E8" s="42"/>
      <c r="F8" s="42"/>
      <c r="G8" s="42"/>
      <c r="H8" s="42"/>
      <c r="I8" s="42"/>
    </row>
    <row r="9" spans="1:9" s="37" customFormat="1" x14ac:dyDescent="0.35">
      <c r="A9" s="42"/>
      <c r="B9" s="42"/>
      <c r="C9" s="42"/>
      <c r="D9" s="42"/>
      <c r="E9" s="42"/>
      <c r="F9" s="42"/>
      <c r="G9" s="42"/>
      <c r="H9" s="42"/>
      <c r="I9" s="42"/>
    </row>
    <row r="10" spans="1:9" ht="33" customHeight="1" x14ac:dyDescent="0.35">
      <c r="A10" s="42"/>
      <c r="B10" s="42"/>
      <c r="C10" s="42"/>
      <c r="D10" s="42"/>
      <c r="E10" s="42"/>
      <c r="F10" s="42"/>
      <c r="G10" s="42"/>
      <c r="H10" s="42"/>
      <c r="I10" s="42"/>
    </row>
    <row r="11" spans="1:9" ht="58.15" customHeight="1" x14ac:dyDescent="0.35">
      <c r="A11" s="6"/>
      <c r="B11" s="6"/>
      <c r="C11" s="6" t="s">
        <v>45</v>
      </c>
      <c r="D11" s="6"/>
      <c r="E11" s="6"/>
      <c r="F11" s="4"/>
      <c r="G11" s="4" t="s">
        <v>39</v>
      </c>
      <c r="H11" s="4"/>
      <c r="I11" s="4"/>
    </row>
    <row r="12" spans="1:9" ht="177.6" customHeight="1" x14ac:dyDescent="0.35">
      <c r="A12" s="43" t="s">
        <v>3</v>
      </c>
      <c r="B12" s="43" t="s">
        <v>4</v>
      </c>
      <c r="C12" s="44" t="s">
        <v>5</v>
      </c>
      <c r="D12" s="45"/>
      <c r="E12" s="45"/>
      <c r="F12" s="45"/>
      <c r="G12" s="45"/>
      <c r="H12" s="46"/>
      <c r="I12" s="47" t="s">
        <v>6</v>
      </c>
    </row>
    <row r="13" spans="1:9" ht="74.45" customHeight="1" x14ac:dyDescent="0.35">
      <c r="A13" s="43"/>
      <c r="B13" s="43"/>
      <c r="C13" s="50" t="s">
        <v>44</v>
      </c>
      <c r="D13" s="50" t="s">
        <v>7</v>
      </c>
      <c r="E13" s="52" t="s">
        <v>8</v>
      </c>
      <c r="F13" s="52"/>
      <c r="G13" s="52"/>
      <c r="H13" s="52"/>
      <c r="I13" s="47"/>
    </row>
    <row r="14" spans="1:9" ht="201.6" customHeight="1" x14ac:dyDescent="0.35">
      <c r="A14" s="43"/>
      <c r="B14" s="43"/>
      <c r="C14" s="51"/>
      <c r="D14" s="51"/>
      <c r="E14" s="36" t="s">
        <v>9</v>
      </c>
      <c r="F14" s="36" t="s">
        <v>10</v>
      </c>
      <c r="G14" s="36" t="s">
        <v>11</v>
      </c>
      <c r="H14" s="36" t="s">
        <v>12</v>
      </c>
      <c r="I14" s="47"/>
    </row>
    <row r="15" spans="1:9" ht="54.75" customHeight="1" x14ac:dyDescent="0.35">
      <c r="A15" s="27" t="s">
        <v>13</v>
      </c>
      <c r="B15" s="8" t="s">
        <v>14</v>
      </c>
      <c r="C15" s="24">
        <v>13.1</v>
      </c>
      <c r="D15" s="24">
        <v>116</v>
      </c>
      <c r="E15" s="39">
        <v>22711.085800000001</v>
      </c>
      <c r="F15" s="39">
        <f>'[1]январь-июнь'!F13+[1]июль!F14</f>
        <v>0</v>
      </c>
      <c r="G15" s="39">
        <v>2633.8284699999999</v>
      </c>
      <c r="H15" s="39">
        <f>E15+F15+G15</f>
        <v>25344.914270000001</v>
      </c>
      <c r="I15" s="10">
        <f>H15/D15*1000/7</f>
        <v>31212.948608374387</v>
      </c>
    </row>
    <row r="16" spans="1:9" ht="70.5" customHeight="1" x14ac:dyDescent="0.35">
      <c r="A16" s="27" t="s">
        <v>15</v>
      </c>
      <c r="B16" s="8" t="s">
        <v>16</v>
      </c>
      <c r="C16" s="24">
        <f t="shared" ref="C16:H16" si="0">C17+C18</f>
        <v>142.30000000000001</v>
      </c>
      <c r="D16" s="24">
        <f t="shared" si="0"/>
        <v>308.40000000000003</v>
      </c>
      <c r="E16" s="40">
        <f t="shared" si="0"/>
        <v>97697.852559999999</v>
      </c>
      <c r="F16" s="40">
        <f t="shared" si="0"/>
        <v>63.536070000000002</v>
      </c>
      <c r="G16" s="40">
        <f t="shared" si="0"/>
        <v>7080.5904399999999</v>
      </c>
      <c r="H16" s="40">
        <f t="shared" si="0"/>
        <v>104841.97907</v>
      </c>
      <c r="I16" s="10">
        <f>H16/D16*1000/7</f>
        <v>48564.93379192143</v>
      </c>
    </row>
    <row r="17" spans="1:9" ht="51.75" customHeight="1" x14ac:dyDescent="0.35">
      <c r="A17" s="27" t="s">
        <v>17</v>
      </c>
      <c r="B17" s="8" t="s">
        <v>18</v>
      </c>
      <c r="C17" s="24">
        <v>13.4</v>
      </c>
      <c r="D17" s="24">
        <v>45.8</v>
      </c>
      <c r="E17" s="39">
        <v>11412.92993</v>
      </c>
      <c r="F17" s="39">
        <v>63.536070000000002</v>
      </c>
      <c r="G17" s="39">
        <v>963.80664999999999</v>
      </c>
      <c r="H17" s="40">
        <f>E17+F17+G17</f>
        <v>12440.272650000001</v>
      </c>
      <c r="I17" s="10">
        <f>H17/D17*1000/7</f>
        <v>38803.096225826586</v>
      </c>
    </row>
    <row r="18" spans="1:9" ht="38.25" customHeight="1" x14ac:dyDescent="0.35">
      <c r="A18" s="27" t="s">
        <v>19</v>
      </c>
      <c r="B18" s="8" t="s">
        <v>20</v>
      </c>
      <c r="C18" s="24">
        <v>128.9</v>
      </c>
      <c r="D18" s="24">
        <v>262.60000000000002</v>
      </c>
      <c r="E18" s="39">
        <v>86284.922630000001</v>
      </c>
      <c r="F18" s="39">
        <f>'[1]январь-июнь'!F16+[1]июль!F17</f>
        <v>0</v>
      </c>
      <c r="G18" s="39">
        <v>6116.7837900000004</v>
      </c>
      <c r="H18" s="40">
        <f>E18+F18+G18</f>
        <v>92401.706420000002</v>
      </c>
      <c r="I18" s="10">
        <f>H18/D18*1000/7</f>
        <v>50267.493428353824</v>
      </c>
    </row>
    <row r="19" spans="1:9" ht="60" customHeight="1" x14ac:dyDescent="0.35">
      <c r="A19" s="27" t="s">
        <v>21</v>
      </c>
      <c r="B19" s="8" t="s">
        <v>22</v>
      </c>
      <c r="C19" s="24">
        <v>4.7</v>
      </c>
      <c r="D19" s="24">
        <v>20.100000000000001</v>
      </c>
      <c r="E19" s="39">
        <v>6255.60131</v>
      </c>
      <c r="F19" s="39">
        <f>'[1]январь-июнь'!F17+[1]июль!F18</f>
        <v>0</v>
      </c>
      <c r="G19" s="39">
        <v>404.30808999999999</v>
      </c>
      <c r="H19" s="40">
        <f>E19+F19+G19</f>
        <v>6659.9094000000005</v>
      </c>
      <c r="I19" s="10">
        <f>H19/D19*1000/7</f>
        <v>47334.110874200429</v>
      </c>
    </row>
    <row r="20" spans="1:9" ht="34.9" customHeight="1" x14ac:dyDescent="0.35">
      <c r="A20" s="28" t="s">
        <v>23</v>
      </c>
      <c r="B20" s="11" t="s">
        <v>24</v>
      </c>
      <c r="C20" s="12"/>
      <c r="D20" s="13"/>
      <c r="E20" s="13"/>
      <c r="F20" s="13"/>
      <c r="G20" s="13"/>
      <c r="H20" s="13"/>
      <c r="I20" s="14"/>
    </row>
    <row r="21" spans="1:9" ht="76.5" customHeight="1" x14ac:dyDescent="0.35">
      <c r="A21" s="29" t="s">
        <v>25</v>
      </c>
      <c r="B21" s="11" t="s">
        <v>26</v>
      </c>
      <c r="C21" s="12"/>
      <c r="D21" s="13"/>
      <c r="E21" s="13"/>
      <c r="F21" s="13"/>
      <c r="G21" s="13"/>
      <c r="H21" s="13"/>
      <c r="I21" s="14"/>
    </row>
    <row r="22" spans="1:9" ht="44.45" customHeight="1" x14ac:dyDescent="0.35">
      <c r="A22" s="29" t="s">
        <v>27</v>
      </c>
      <c r="B22" s="11" t="s">
        <v>28</v>
      </c>
      <c r="C22" s="12"/>
      <c r="D22" s="13"/>
      <c r="E22" s="13"/>
      <c r="F22" s="13"/>
      <c r="G22" s="13"/>
      <c r="H22" s="13"/>
      <c r="I22" s="14"/>
    </row>
    <row r="23" spans="1:9" ht="31.5" customHeight="1" x14ac:dyDescent="0.35">
      <c r="A23" s="29" t="s">
        <v>29</v>
      </c>
      <c r="B23" s="11" t="s">
        <v>30</v>
      </c>
      <c r="C23" s="12"/>
      <c r="D23" s="13"/>
      <c r="E23" s="13"/>
      <c r="F23" s="13"/>
      <c r="G23" s="13"/>
      <c r="H23" s="13"/>
      <c r="I23" s="14"/>
    </row>
    <row r="24" spans="1:9" ht="79.5" customHeight="1" x14ac:dyDescent="0.35">
      <c r="A24" s="29" t="s">
        <v>31</v>
      </c>
      <c r="B24" s="11" t="s">
        <v>32</v>
      </c>
      <c r="C24" s="12"/>
      <c r="D24" s="13"/>
      <c r="E24" s="13"/>
      <c r="F24" s="13"/>
      <c r="G24" s="13"/>
      <c r="H24" s="13"/>
      <c r="I24" s="14"/>
    </row>
    <row r="25" spans="1:9" ht="34.5" customHeight="1" x14ac:dyDescent="0.35">
      <c r="A25" s="29" t="s">
        <v>27</v>
      </c>
      <c r="B25" s="11" t="s">
        <v>33</v>
      </c>
      <c r="C25" s="12"/>
      <c r="D25" s="13"/>
      <c r="E25" s="13"/>
      <c r="F25" s="13"/>
      <c r="G25" s="13"/>
      <c r="H25" s="13"/>
      <c r="I25" s="14"/>
    </row>
    <row r="26" spans="1:9" ht="29.25" customHeight="1" x14ac:dyDescent="0.35">
      <c r="A26" s="29" t="s">
        <v>29</v>
      </c>
      <c r="B26" s="11" t="s">
        <v>34</v>
      </c>
      <c r="C26" s="15"/>
      <c r="D26" s="13"/>
      <c r="E26" s="13"/>
      <c r="F26" s="13"/>
      <c r="G26" s="13"/>
      <c r="H26" s="16"/>
      <c r="I26" s="17"/>
    </row>
    <row r="27" spans="1:9" ht="79.5" customHeight="1" x14ac:dyDescent="0.35">
      <c r="A27" s="28" t="s">
        <v>35</v>
      </c>
      <c r="B27" s="11" t="s">
        <v>36</v>
      </c>
      <c r="C27" s="18"/>
      <c r="D27" s="19"/>
      <c r="E27" s="19"/>
      <c r="F27" s="19"/>
      <c r="G27" s="19"/>
      <c r="H27" s="16"/>
      <c r="I27" s="17"/>
    </row>
    <row r="28" spans="1:9" x14ac:dyDescent="0.35">
      <c r="A28" s="6"/>
      <c r="B28" s="6"/>
      <c r="C28" s="6"/>
      <c r="D28" s="6"/>
      <c r="E28" s="6"/>
      <c r="F28" s="4"/>
      <c r="G28" s="4"/>
      <c r="H28" s="4"/>
      <c r="I28" s="4"/>
    </row>
    <row r="29" spans="1:9" x14ac:dyDescent="0.35">
      <c r="A29" s="6"/>
      <c r="B29" s="6"/>
      <c r="C29" s="6"/>
      <c r="D29" s="6"/>
      <c r="E29" s="6"/>
      <c r="F29" s="4"/>
      <c r="G29" s="4"/>
      <c r="H29" s="4"/>
      <c r="I29" s="4"/>
    </row>
    <row r="30" spans="1:9" x14ac:dyDescent="0.35">
      <c r="A30" s="6" t="s">
        <v>46</v>
      </c>
      <c r="B30" s="6"/>
      <c r="C30" s="6"/>
      <c r="D30" s="6"/>
      <c r="E30" s="6"/>
      <c r="F30" s="4"/>
      <c r="G30" s="4"/>
      <c r="H30" s="4"/>
      <c r="I30" s="4"/>
    </row>
    <row r="31" spans="1:9" x14ac:dyDescent="0.35">
      <c r="A31" s="6" t="s">
        <v>37</v>
      </c>
      <c r="B31" s="6"/>
      <c r="C31" s="6"/>
      <c r="D31" s="6" t="s">
        <v>47</v>
      </c>
      <c r="E31" s="6"/>
      <c r="F31" s="4"/>
      <c r="G31" s="4"/>
      <c r="H31" s="4"/>
      <c r="I31" s="4"/>
    </row>
    <row r="32" spans="1:9" x14ac:dyDescent="0.35">
      <c r="A32" s="6" t="s">
        <v>38</v>
      </c>
      <c r="B32" s="6"/>
      <c r="C32" s="6"/>
      <c r="D32" s="6"/>
      <c r="E32" s="6"/>
      <c r="F32" s="4"/>
      <c r="G32" s="4"/>
      <c r="H32" s="4"/>
      <c r="I32" s="4"/>
    </row>
    <row r="33" spans="1:9" x14ac:dyDescent="0.35">
      <c r="A33" s="6"/>
      <c r="B33" s="6"/>
      <c r="C33" s="6"/>
      <c r="D33" s="6"/>
      <c r="E33" s="6"/>
      <c r="F33" s="4"/>
      <c r="G33" s="4"/>
      <c r="H33" s="4"/>
      <c r="I33" s="4"/>
    </row>
    <row r="34" spans="1:9" x14ac:dyDescent="0.35">
      <c r="A34" s="6"/>
      <c r="B34" s="6"/>
      <c r="C34" s="6"/>
      <c r="D34" s="6"/>
      <c r="E34" s="6"/>
      <c r="F34" s="4"/>
      <c r="G34" s="4"/>
      <c r="H34" s="4"/>
      <c r="I34" s="4"/>
    </row>
    <row r="35" spans="1:9" x14ac:dyDescent="0.35">
      <c r="A35" s="41" t="s">
        <v>48</v>
      </c>
      <c r="B35" s="41"/>
      <c r="C35" s="41"/>
      <c r="D35" s="41" t="s">
        <v>49</v>
      </c>
      <c r="E35" s="41"/>
      <c r="F35" s="3"/>
      <c r="G35" s="3"/>
      <c r="H35" s="3"/>
      <c r="I35" s="3"/>
    </row>
    <row r="36" spans="1:9" x14ac:dyDescent="0.35">
      <c r="A36" s="41"/>
      <c r="B36" s="41"/>
      <c r="C36" s="41"/>
      <c r="D36" s="41"/>
      <c r="E36" s="41"/>
      <c r="F36" s="3"/>
      <c r="G36" s="3"/>
      <c r="H36" s="3"/>
      <c r="I36" s="3"/>
    </row>
    <row r="37" spans="1:9" x14ac:dyDescent="0.35">
      <c r="A37" s="41"/>
      <c r="B37" s="41"/>
      <c r="C37" s="41"/>
      <c r="D37" s="41"/>
      <c r="E37" s="41"/>
      <c r="F37" s="3"/>
      <c r="G37" s="3"/>
      <c r="H37" s="3"/>
      <c r="I37" s="3"/>
    </row>
    <row r="38" spans="1:9" x14ac:dyDescent="0.35">
      <c r="A38" s="6" t="s">
        <v>40</v>
      </c>
      <c r="B38" s="6"/>
      <c r="C38" s="6"/>
      <c r="D38" s="6"/>
      <c r="E38" s="6"/>
      <c r="F38" s="4"/>
      <c r="G38" s="4"/>
      <c r="H38" s="4"/>
      <c r="I38" s="4"/>
    </row>
    <row r="39" spans="1:9" x14ac:dyDescent="0.35">
      <c r="A39" s="6" t="s">
        <v>41</v>
      </c>
      <c r="B39" s="6"/>
      <c r="C39" s="6"/>
      <c r="D39" s="6"/>
      <c r="E39" s="6"/>
      <c r="F39" s="4"/>
      <c r="G39" s="4"/>
      <c r="H39" s="4"/>
      <c r="I39" s="4"/>
    </row>
    <row r="40" spans="1:9" x14ac:dyDescent="0.35">
      <c r="A40" s="6" t="s">
        <v>42</v>
      </c>
      <c r="B40" s="6"/>
      <c r="C40" s="6"/>
      <c r="D40" s="6"/>
      <c r="E40" s="6"/>
      <c r="F40" s="4"/>
      <c r="G40" s="4"/>
      <c r="H40" s="4"/>
      <c r="I40" s="4"/>
    </row>
    <row r="41" spans="1:9" x14ac:dyDescent="0.35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35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35">
      <c r="A43" s="3"/>
      <c r="B43" s="3"/>
      <c r="C43" s="3"/>
      <c r="D43" s="3"/>
      <c r="E43" s="3"/>
      <c r="F43" s="3"/>
      <c r="G43" s="3"/>
      <c r="H43" s="3"/>
      <c r="I43" s="3"/>
    </row>
    <row r="44" spans="1:9" x14ac:dyDescent="0.35">
      <c r="A44" s="3"/>
      <c r="B44" s="3"/>
      <c r="C44" s="3"/>
      <c r="D44" s="3"/>
      <c r="E44" s="3"/>
      <c r="F44" s="3"/>
      <c r="G44" s="3"/>
      <c r="H44" s="3"/>
      <c r="I44" s="3"/>
    </row>
  </sheetData>
  <mergeCells count="8">
    <mergeCell ref="A8:I10"/>
    <mergeCell ref="A12:A14"/>
    <mergeCell ref="B12:B14"/>
    <mergeCell ref="C12:H12"/>
    <mergeCell ref="I12:I14"/>
    <mergeCell ref="C13:C14"/>
    <mergeCell ref="D13:D14"/>
    <mergeCell ref="E13:H13"/>
  </mergeCells>
  <pageMargins left="0.70866141732283472" right="0.70866141732283472" top="0.74803149606299213" bottom="0.74803149606299213" header="0.31496062992125984" footer="0.31496062992125984"/>
  <pageSetup paperSize="9" scale="2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июль</vt:lpstr>
      <vt:lpstr>январь-июль</vt:lpstr>
      <vt:lpstr>июль!Область_печати</vt:lpstr>
      <vt:lpstr>'январь-июль'!Область_печати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R11</dc:creator>
  <cp:lastModifiedBy>RePack by SPecialiST</cp:lastModifiedBy>
  <cp:lastPrinted>2024-08-02T12:04:02Z</cp:lastPrinted>
  <dcterms:created xsi:type="dcterms:W3CDTF">2023-10-05T13:55:04Z</dcterms:created>
  <dcterms:modified xsi:type="dcterms:W3CDTF">2024-11-08T08:36:21Z</dcterms:modified>
</cp:coreProperties>
</file>