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0"/>
  </bookViews>
  <sheets>
    <sheet name="янв-фев" sheetId="1" r:id="rId1"/>
    <sheet name="фев" sheetId="2" r:id="rId2"/>
  </sheets>
  <externalReferences>
    <externalReference r:id="rId5"/>
    <externalReference r:id="rId6"/>
  </externalReferences>
  <definedNames>
    <definedName name="дзхж" localSheetId="1">#REF!</definedName>
    <definedName name="дзхж" localSheetId="0">#REF!</definedName>
    <definedName name="дзхж">#REF!</definedName>
    <definedName name="ол" localSheetId="1">#REF!</definedName>
    <definedName name="ол" localSheetId="0">#REF!</definedName>
    <definedName name="ол">#REF!</definedName>
    <definedName name="ээээээ" localSheetId="1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<sst xmlns="http://schemas.openxmlformats.org/spreadsheetml/2006/main" count="98" uniqueCount="48">
  <si>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</si>
  <si>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</si>
  <si>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</si>
  <si>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</si>
  <si>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</si>
  <si>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</si>
  <si>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</si>
  <si>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</si>
  <si>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</si>
  <si>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</si>
  <si>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</si>
  <si>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</si>
  <si>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</si>
  <si>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</si>
  <si>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</si>
  <si>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</si>
  <si>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</si>
  <si>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</si>
  <si>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</si>
  <si>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</si>
  <si>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</si>
  <si>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</si>
  <si>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</si>
  <si>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</si>
  <si>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</si>
  <si>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</si>
  <si>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</si>
  <si>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</si>
  <si>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</si>
  <si>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</si>
  <si>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</si>
  <si>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</si>
  <si>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</si>
  <si>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</si>
  <si>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</si>
  <si>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</si>
  <si>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</si>
  <si>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</si>
  <si>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</si>
  <si>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</si>
  <si>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</si>
  <si>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</si>
  <si>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</si>
  <si>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</si>
  <si>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февраль 2020 год</t>
  </si>
  <si>
    <t>Количество человек,чья заработная плата выше 30986 руб.10 коп.</t>
  </si>
  <si>
    <t>Исп. Экономист Бойко Марина Александровна</t>
  </si>
  <si>
    <t>январь-февраль 2020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</si>
</sst>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Arial"/>
      <family val="2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87" fontId="49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3" applyFont="1" applyFill="1" applyBorder="1" applyAlignment="1">
      <alignment vertical="top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44;&#1054;&#1050;&#1059;&#1052;&#1045;&#1053;&#1058;&#1067;\&#1057;&#1088;&#1077;&#1076;&#1085;&#1103;&#1103;%20&#1079;&#1072;&#1088;&#1072;&#1073;&#1086;&#1090;&#1085;&#1072;&#1103;%20&#1087;&#1083;&#1072;&#1090;&#1072;\2020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дод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86">
          <cell r="B86">
            <v>129.7</v>
          </cell>
          <cell r="C86">
            <v>2717806.9100000006</v>
          </cell>
          <cell r="D86">
            <v>506408.8599999999</v>
          </cell>
        </row>
        <row r="129">
          <cell r="B129">
            <v>130.1</v>
          </cell>
          <cell r="C129">
            <v>5218696.510000001</v>
          </cell>
          <cell r="D129">
            <v>912738.45</v>
          </cell>
        </row>
      </sheetData>
      <sheetData sheetId="1">
        <row r="58">
          <cell r="B58">
            <v>297</v>
          </cell>
          <cell r="D58">
            <v>1063300.9999999998</v>
          </cell>
          <cell r="G58">
            <v>44</v>
          </cell>
          <cell r="I58">
            <v>173952.77</v>
          </cell>
        </row>
        <row r="61">
          <cell r="C61">
            <v>934.01</v>
          </cell>
          <cell r="H61">
            <v>4053.33</v>
          </cell>
        </row>
        <row r="62">
          <cell r="C62">
            <v>7537570.680000002</v>
          </cell>
          <cell r="H62">
            <v>896320.6800000002</v>
          </cell>
        </row>
        <row r="100">
          <cell r="B100">
            <v>297</v>
          </cell>
          <cell r="D100">
            <v>1910988.44</v>
          </cell>
          <cell r="G100">
            <v>44</v>
          </cell>
          <cell r="I100">
            <v>319169.95999999996</v>
          </cell>
        </row>
        <row r="105">
          <cell r="C105">
            <v>1634.52</v>
          </cell>
          <cell r="H105">
            <v>8656.67</v>
          </cell>
        </row>
        <row r="106">
          <cell r="C106">
            <v>15044462.62</v>
          </cell>
          <cell r="H106">
            <v>1780322.8199999998</v>
          </cell>
        </row>
      </sheetData>
      <sheetData sheetId="2">
        <row r="24">
          <cell r="B24">
            <v>24</v>
          </cell>
          <cell r="C24">
            <v>628634.21</v>
          </cell>
          <cell r="D24">
            <v>90431.73000000001</v>
          </cell>
        </row>
        <row r="37">
          <cell r="B37">
            <v>24</v>
          </cell>
          <cell r="C37">
            <v>1259391.76</v>
          </cell>
          <cell r="D37">
            <v>158915.34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68" zoomScaleNormal="68" zoomScalePageLayoutView="0" workbookViewId="0" topLeftCell="A1">
      <selection activeCell="M12" sqref="M12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3.8515625" style="0" customWidth="1"/>
    <col min="7" max="8" width="13.71093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6" t="s">
        <v>43</v>
      </c>
      <c r="B6" s="26"/>
      <c r="C6" s="26"/>
      <c r="D6" s="26"/>
      <c r="E6" s="26"/>
      <c r="F6" s="26"/>
      <c r="G6" s="26"/>
      <c r="H6" s="26"/>
      <c r="I6" s="26"/>
    </row>
    <row r="7" spans="1:9" ht="1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34.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22.5">
      <c r="A9" s="6"/>
      <c r="B9" s="6"/>
      <c r="C9" s="35" t="s">
        <v>47</v>
      </c>
      <c r="D9" s="6"/>
      <c r="E9" s="6"/>
      <c r="F9" s="2"/>
      <c r="G9" s="2"/>
      <c r="H9" s="2"/>
      <c r="I9" s="2"/>
    </row>
    <row r="10" spans="1:9" ht="48" customHeight="1">
      <c r="A10" s="27" t="s">
        <v>0</v>
      </c>
      <c r="B10" s="27" t="s">
        <v>1</v>
      </c>
      <c r="C10" s="28" t="s">
        <v>27</v>
      </c>
      <c r="D10" s="29"/>
      <c r="E10" s="29"/>
      <c r="F10" s="29"/>
      <c r="G10" s="29"/>
      <c r="H10" s="30"/>
      <c r="I10" s="31" t="s">
        <v>23</v>
      </c>
    </row>
    <row r="11" spans="1:9" ht="61.5" customHeight="1">
      <c r="A11" s="27"/>
      <c r="B11" s="27"/>
      <c r="C11" s="32" t="s">
        <v>45</v>
      </c>
      <c r="D11" s="32" t="s">
        <v>28</v>
      </c>
      <c r="E11" s="34" t="s">
        <v>22</v>
      </c>
      <c r="F11" s="34"/>
      <c r="G11" s="34"/>
      <c r="H11" s="34"/>
      <c r="I11" s="31"/>
    </row>
    <row r="12" spans="1:9" ht="140.25" customHeight="1">
      <c r="A12" s="27"/>
      <c r="B12" s="27"/>
      <c r="C12" s="33"/>
      <c r="D12" s="33"/>
      <c r="E12" s="10" t="s">
        <v>20</v>
      </c>
      <c r="F12" s="10" t="s">
        <v>21</v>
      </c>
      <c r="G12" s="10" t="s">
        <v>24</v>
      </c>
      <c r="H12" s="10" t="s">
        <v>25</v>
      </c>
      <c r="I12" s="31"/>
    </row>
    <row r="13" spans="1:9" ht="37.5" customHeight="1">
      <c r="A13" s="8" t="s">
        <v>2</v>
      </c>
      <c r="B13" s="9" t="s">
        <v>3</v>
      </c>
      <c r="C13" s="13">
        <v>10</v>
      </c>
      <c r="D13" s="16">
        <f>'[2]сады'!B129</f>
        <v>130.1</v>
      </c>
      <c r="E13" s="16">
        <f>'[2]сады'!C129/1000</f>
        <v>5218.696510000001</v>
      </c>
      <c r="F13" s="16"/>
      <c r="G13" s="16">
        <f>'[2]сады'!D129/1000</f>
        <v>912.73845</v>
      </c>
      <c r="H13" s="16">
        <f>E13+F13+G13</f>
        <v>6131.4349600000005</v>
      </c>
      <c r="I13" s="17">
        <f>H13/D13*1000/2</f>
        <v>23564.31575710992</v>
      </c>
    </row>
    <row r="14" spans="1:9" ht="51" customHeight="1">
      <c r="A14" s="8" t="s">
        <v>4</v>
      </c>
      <c r="B14" s="9" t="s">
        <v>5</v>
      </c>
      <c r="C14" s="15">
        <f>C15+C16</f>
        <v>93.5</v>
      </c>
      <c r="D14" s="15">
        <f>D15+D16</f>
        <v>341</v>
      </c>
      <c r="E14" s="18">
        <f>E15+E16</f>
        <v>16824.78544</v>
      </c>
      <c r="F14" s="15">
        <f>F15+F16</f>
        <v>10.29119</v>
      </c>
      <c r="G14" s="18">
        <f>G15+G16</f>
        <v>2230.1584</v>
      </c>
      <c r="H14" s="14">
        <f>E14+F14+G14</f>
        <v>19065.23503</v>
      </c>
      <c r="I14" s="17">
        <f>H14/D14*1000/2</f>
        <v>27954.890073313785</v>
      </c>
    </row>
    <row r="15" spans="1:9" ht="37.5" customHeight="1">
      <c r="A15" s="8" t="s">
        <v>6</v>
      </c>
      <c r="B15" s="9" t="s">
        <v>7</v>
      </c>
      <c r="C15" s="13">
        <v>6</v>
      </c>
      <c r="D15" s="14">
        <f>'[2]сош'!G100</f>
        <v>44</v>
      </c>
      <c r="E15" s="14">
        <f>'[2]сош'!H106/1000</f>
        <v>1780.3228199999999</v>
      </c>
      <c r="F15" s="14">
        <f>'[2]сош'!H105/1000</f>
        <v>8.65667</v>
      </c>
      <c r="G15" s="14">
        <f>'[2]сош'!I100/1000</f>
        <v>319.16995999999995</v>
      </c>
      <c r="H15" s="14">
        <f>E15+F15+G15</f>
        <v>2108.14945</v>
      </c>
      <c r="I15" s="17">
        <f>H15/D15*1000/2</f>
        <v>23956.243749999998</v>
      </c>
    </row>
    <row r="16" spans="1:9" ht="15.75" customHeight="1">
      <c r="A16" s="8" t="s">
        <v>8</v>
      </c>
      <c r="B16" s="9" t="s">
        <v>9</v>
      </c>
      <c r="C16" s="15">
        <v>87.5</v>
      </c>
      <c r="D16" s="14">
        <f>'[2]сош'!B100</f>
        <v>297</v>
      </c>
      <c r="E16" s="14">
        <f>'[2]сош'!C106/1000</f>
        <v>15044.462619999998</v>
      </c>
      <c r="F16" s="14">
        <f>'[2]сош'!C105/1000</f>
        <v>1.63452</v>
      </c>
      <c r="G16" s="14">
        <f>'[2]сош'!D100/1000</f>
        <v>1910.9884399999999</v>
      </c>
      <c r="H16" s="14">
        <f>E16+F16+G16</f>
        <v>16957.08558</v>
      </c>
      <c r="I16" s="17">
        <f>H16/D16*1000/2</f>
        <v>28547.28212121212</v>
      </c>
    </row>
    <row r="17" spans="1:9" ht="37.5" customHeight="1">
      <c r="A17" s="8" t="s">
        <v>10</v>
      </c>
      <c r="B17" s="9" t="s">
        <v>11</v>
      </c>
      <c r="C17" s="15">
        <v>7.5</v>
      </c>
      <c r="D17" s="14">
        <f>'[2]дод'!B37</f>
        <v>24</v>
      </c>
      <c r="E17" s="14">
        <f>'[2]дод'!C37/1000</f>
        <v>1259.39176</v>
      </c>
      <c r="F17" s="14"/>
      <c r="G17" s="14">
        <f>'[2]дод'!D37/1000</f>
        <v>158.91534</v>
      </c>
      <c r="H17" s="14">
        <f>E17+F17+G17</f>
        <v>1418.3071</v>
      </c>
      <c r="I17" s="17">
        <f>H17/D17*1000/2</f>
        <v>29548.064583333333</v>
      </c>
    </row>
    <row r="18" spans="1:9" ht="18.75" customHeight="1">
      <c r="A18" s="19" t="s">
        <v>29</v>
      </c>
      <c r="B18" s="20" t="s">
        <v>12</v>
      </c>
      <c r="C18" s="13"/>
      <c r="D18" s="14"/>
      <c r="E18" s="14"/>
      <c r="F18" s="14"/>
      <c r="G18" s="14"/>
      <c r="H18" s="14"/>
      <c r="I18" s="17"/>
    </row>
    <row r="19" spans="1:9" ht="53.25" customHeight="1">
      <c r="A19" s="21" t="s">
        <v>30</v>
      </c>
      <c r="B19" s="20" t="s">
        <v>13</v>
      </c>
      <c r="C19" s="13"/>
      <c r="D19" s="14"/>
      <c r="E19" s="14"/>
      <c r="F19" s="14"/>
      <c r="G19" s="14"/>
      <c r="H19" s="14"/>
      <c r="I19" s="17"/>
    </row>
    <row r="20" spans="1:9" ht="21" customHeight="1">
      <c r="A20" s="21" t="s">
        <v>31</v>
      </c>
      <c r="B20" s="20" t="s">
        <v>14</v>
      </c>
      <c r="C20" s="13"/>
      <c r="D20" s="14"/>
      <c r="E20" s="14"/>
      <c r="F20" s="14"/>
      <c r="G20" s="14"/>
      <c r="H20" s="14"/>
      <c r="I20" s="17"/>
    </row>
    <row r="21" spans="1:9" ht="21" customHeight="1">
      <c r="A21" s="21" t="s">
        <v>32</v>
      </c>
      <c r="B21" s="20" t="s">
        <v>33</v>
      </c>
      <c r="C21" s="13"/>
      <c r="D21" s="14"/>
      <c r="E21" s="14"/>
      <c r="F21" s="14"/>
      <c r="G21" s="14"/>
      <c r="H21" s="14"/>
      <c r="I21" s="17"/>
    </row>
    <row r="22" spans="1:9" ht="37.5" customHeight="1">
      <c r="A22" s="21" t="s">
        <v>34</v>
      </c>
      <c r="B22" s="20" t="s">
        <v>35</v>
      </c>
      <c r="C22" s="13"/>
      <c r="D22" s="14"/>
      <c r="E22" s="14"/>
      <c r="F22" s="14"/>
      <c r="G22" s="14"/>
      <c r="H22" s="14"/>
      <c r="I22" s="17"/>
    </row>
    <row r="23" spans="1:9" ht="18" customHeight="1">
      <c r="A23" s="21" t="s">
        <v>31</v>
      </c>
      <c r="B23" s="20" t="s">
        <v>36</v>
      </c>
      <c r="C23" s="13"/>
      <c r="D23" s="14"/>
      <c r="E23" s="14"/>
      <c r="F23" s="14"/>
      <c r="G23" s="14"/>
      <c r="H23" s="14"/>
      <c r="I23" s="17"/>
    </row>
    <row r="24" spans="1:9" ht="18" customHeight="1">
      <c r="A24" s="21" t="s">
        <v>32</v>
      </c>
      <c r="B24" s="20" t="s">
        <v>37</v>
      </c>
      <c r="C24" s="22"/>
      <c r="D24" s="23"/>
      <c r="E24" s="23"/>
      <c r="F24" s="23"/>
      <c r="G24" s="23"/>
      <c r="H24" s="24"/>
      <c r="I24" s="25"/>
    </row>
    <row r="25" spans="1:9" ht="33" customHeight="1">
      <c r="A25" s="19" t="s">
        <v>38</v>
      </c>
      <c r="B25" s="20" t="s">
        <v>39</v>
      </c>
      <c r="C25" s="11"/>
      <c r="D25" s="12"/>
      <c r="E25" s="12"/>
      <c r="F25" s="12"/>
      <c r="G25" s="12"/>
      <c r="H25" s="24"/>
      <c r="I25" s="25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5">
      <c r="A27" s="6" t="s">
        <v>15</v>
      </c>
      <c r="B27" s="6"/>
      <c r="C27" s="6"/>
      <c r="D27" s="6"/>
      <c r="E27" s="6"/>
      <c r="F27" s="2"/>
      <c r="G27" s="2"/>
      <c r="H27" s="2"/>
      <c r="I27" s="2"/>
    </row>
    <row r="28" spans="1:9" ht="15">
      <c r="A28" s="6" t="s">
        <v>16</v>
      </c>
      <c r="B28" s="6"/>
      <c r="C28" s="6"/>
      <c r="D28" s="6" t="s">
        <v>17</v>
      </c>
      <c r="E28" s="6"/>
      <c r="F28" s="2"/>
      <c r="G28" s="2"/>
      <c r="H28" s="2"/>
      <c r="I28" s="2"/>
    </row>
    <row r="29" spans="1:9" ht="15">
      <c r="A29" s="6" t="s">
        <v>18</v>
      </c>
      <c r="B29" s="6"/>
      <c r="C29" s="6"/>
      <c r="D29" s="6"/>
      <c r="E29" s="6"/>
      <c r="F29" s="2"/>
      <c r="G29" s="2"/>
      <c r="H29" s="2"/>
      <c r="I29" s="2"/>
    </row>
    <row r="30" spans="1:9" ht="15">
      <c r="A30" s="6"/>
      <c r="B30" s="6"/>
      <c r="C30" s="6"/>
      <c r="D30" s="6"/>
      <c r="E30" s="6"/>
      <c r="F30" s="2"/>
      <c r="G30" s="2"/>
      <c r="H30" s="2"/>
      <c r="I30" s="2"/>
    </row>
    <row r="31" spans="1:9" ht="15">
      <c r="A31" s="6" t="s">
        <v>41</v>
      </c>
      <c r="B31" s="6"/>
      <c r="C31" s="6"/>
      <c r="D31" s="6" t="s">
        <v>42</v>
      </c>
      <c r="E31" s="6"/>
      <c r="F31" s="2"/>
      <c r="G31" s="2"/>
      <c r="H31" s="2"/>
      <c r="I31" s="2"/>
    </row>
    <row r="32" spans="1:9" ht="15">
      <c r="A32" s="6"/>
      <c r="B32" s="6"/>
      <c r="C32" s="6"/>
      <c r="D32" s="6"/>
      <c r="E32" s="6"/>
      <c r="F32" s="2"/>
      <c r="G32" s="2"/>
      <c r="H32" s="2"/>
      <c r="I32" s="2"/>
    </row>
    <row r="33" spans="1:9" ht="15">
      <c r="A33" s="6"/>
      <c r="B33" s="6"/>
      <c r="C33" s="6"/>
      <c r="D33" s="6"/>
      <c r="E33" s="6"/>
      <c r="F33" s="2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6"/>
      <c r="F36" s="2"/>
      <c r="G36" s="2"/>
      <c r="H36" s="2"/>
      <c r="I36" s="2"/>
    </row>
    <row r="37" spans="1:9" ht="15">
      <c r="A37" s="6"/>
      <c r="B37" s="6"/>
      <c r="C37" s="6"/>
      <c r="D37" s="6"/>
      <c r="E37" s="6"/>
      <c r="F37" s="2"/>
      <c r="G37" s="2"/>
      <c r="H37" s="2"/>
      <c r="I37" s="2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6"/>
      <c r="B41" s="6"/>
      <c r="C41" s="6"/>
      <c r="D41" s="6"/>
      <c r="E41" s="6"/>
    </row>
    <row r="42" spans="1:5" ht="15">
      <c r="A42" s="6"/>
      <c r="B42" s="6"/>
      <c r="C42" s="6"/>
      <c r="D42" s="6"/>
      <c r="E42" s="6"/>
    </row>
    <row r="43" spans="1:5" ht="15">
      <c r="A43" s="6"/>
      <c r="B43" s="6"/>
      <c r="C43" s="6"/>
      <c r="D43" s="6"/>
      <c r="E43" s="36"/>
    </row>
    <row r="44" spans="1:5" ht="14.25">
      <c r="A44" s="36"/>
      <c r="B44" s="36"/>
      <c r="C44" s="36"/>
      <c r="D44" s="36"/>
      <c r="E44" s="36"/>
    </row>
    <row r="45" spans="1:5" ht="14.25">
      <c r="A45" s="37"/>
      <c r="B45" s="37"/>
      <c r="C45" s="37"/>
      <c r="D45" s="37"/>
      <c r="E45" s="37"/>
    </row>
    <row r="46" spans="1:5" ht="15">
      <c r="A46" s="6" t="s">
        <v>46</v>
      </c>
      <c r="B46" s="37"/>
      <c r="C46" s="37"/>
      <c r="D46" s="37"/>
      <c r="E46" s="37"/>
    </row>
    <row r="47" spans="1:5" ht="15">
      <c r="A47" s="6" t="s">
        <v>40</v>
      </c>
      <c r="B47" s="37"/>
      <c r="C47" s="37"/>
      <c r="D47" s="37"/>
      <c r="E47" s="37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29" right="0.1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68" zoomScaleNormal="68" zoomScalePageLayoutView="0" workbookViewId="0" topLeftCell="A1">
      <selection activeCell="C18" sqref="C18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1.57421875" style="0" customWidth="1"/>
    <col min="7" max="7" width="12.2812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6" t="s">
        <v>43</v>
      </c>
      <c r="B6" s="26"/>
      <c r="C6" s="26"/>
      <c r="D6" s="26"/>
      <c r="E6" s="26"/>
      <c r="F6" s="26"/>
      <c r="G6" s="26"/>
      <c r="H6" s="26"/>
      <c r="I6" s="26"/>
    </row>
    <row r="7" spans="1:9" ht="1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34.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22.5">
      <c r="A9" s="6"/>
      <c r="B9" s="6"/>
      <c r="C9" s="35" t="s">
        <v>44</v>
      </c>
      <c r="D9" s="6"/>
      <c r="E9" s="6"/>
      <c r="F9" s="2"/>
      <c r="G9" s="2"/>
      <c r="H9" s="2"/>
      <c r="I9" s="2"/>
    </row>
    <row r="10" spans="1:9" ht="48" customHeight="1">
      <c r="A10" s="27" t="s">
        <v>0</v>
      </c>
      <c r="B10" s="27" t="s">
        <v>1</v>
      </c>
      <c r="C10" s="28" t="s">
        <v>27</v>
      </c>
      <c r="D10" s="29"/>
      <c r="E10" s="29"/>
      <c r="F10" s="29"/>
      <c r="G10" s="29"/>
      <c r="H10" s="30"/>
      <c r="I10" s="31" t="s">
        <v>23</v>
      </c>
    </row>
    <row r="11" spans="1:9" ht="61.5" customHeight="1">
      <c r="A11" s="27"/>
      <c r="B11" s="27"/>
      <c r="C11" s="32" t="s">
        <v>45</v>
      </c>
      <c r="D11" s="32" t="s">
        <v>28</v>
      </c>
      <c r="E11" s="34" t="s">
        <v>22</v>
      </c>
      <c r="F11" s="34"/>
      <c r="G11" s="34"/>
      <c r="H11" s="34"/>
      <c r="I11" s="31"/>
    </row>
    <row r="12" spans="1:9" ht="140.25" customHeight="1">
      <c r="A12" s="27"/>
      <c r="B12" s="27"/>
      <c r="C12" s="33"/>
      <c r="D12" s="33"/>
      <c r="E12" s="10" t="s">
        <v>20</v>
      </c>
      <c r="F12" s="10" t="s">
        <v>21</v>
      </c>
      <c r="G12" s="10" t="s">
        <v>24</v>
      </c>
      <c r="H12" s="10" t="s">
        <v>25</v>
      </c>
      <c r="I12" s="31"/>
    </row>
    <row r="13" spans="1:9" ht="37.5" customHeight="1">
      <c r="A13" s="8" t="s">
        <v>2</v>
      </c>
      <c r="B13" s="9" t="s">
        <v>3</v>
      </c>
      <c r="C13" s="13">
        <v>14</v>
      </c>
      <c r="D13" s="16">
        <f>'[2]сады'!B86</f>
        <v>129.7</v>
      </c>
      <c r="E13" s="16">
        <f>'[2]сады'!C86/1000</f>
        <v>2717.8069100000007</v>
      </c>
      <c r="F13" s="16"/>
      <c r="G13" s="16">
        <f>'[2]сады'!D86/1000</f>
        <v>506.40885999999995</v>
      </c>
      <c r="H13" s="16">
        <f>E13+F13+G13</f>
        <v>3224.2157700000007</v>
      </c>
      <c r="I13" s="17">
        <f>H13/D13*1000</f>
        <v>24859.026754047813</v>
      </c>
    </row>
    <row r="14" spans="1:9" ht="51" customHeight="1">
      <c r="A14" s="8" t="s">
        <v>4</v>
      </c>
      <c r="B14" s="9" t="s">
        <v>5</v>
      </c>
      <c r="C14" s="13">
        <f>C15+C16</f>
        <v>72</v>
      </c>
      <c r="D14" s="15">
        <f>D15+D16</f>
        <v>341</v>
      </c>
      <c r="E14" s="18">
        <f>E15+E16</f>
        <v>8433.891360000001</v>
      </c>
      <c r="F14" s="15">
        <f>F15+F16</f>
        <v>4.98734</v>
      </c>
      <c r="G14" s="18">
        <f>G15+G16</f>
        <v>1237.2537699999998</v>
      </c>
      <c r="H14" s="14">
        <f>E14+F14+G14</f>
        <v>9676.13247</v>
      </c>
      <c r="I14" s="17">
        <f>H14/D14*1000</f>
        <v>28375.75504398827</v>
      </c>
    </row>
    <row r="15" spans="1:9" ht="37.5" customHeight="1">
      <c r="A15" s="8" t="s">
        <v>6</v>
      </c>
      <c r="B15" s="9" t="s">
        <v>7</v>
      </c>
      <c r="C15" s="13">
        <v>5</v>
      </c>
      <c r="D15" s="14">
        <f>'[2]сош'!G58</f>
        <v>44</v>
      </c>
      <c r="E15" s="14">
        <f>'[2]сош'!H62/1000</f>
        <v>896.3206800000002</v>
      </c>
      <c r="F15" s="14">
        <f>'[2]сош'!H61/1000</f>
        <v>4.05333</v>
      </c>
      <c r="G15" s="14">
        <f>'[2]сош'!I58/1000</f>
        <v>173.95277</v>
      </c>
      <c r="H15" s="14">
        <f>E15+F15+G15</f>
        <v>1074.32678</v>
      </c>
      <c r="I15" s="17">
        <f>H15/D15*1000</f>
        <v>24416.51772727273</v>
      </c>
    </row>
    <row r="16" spans="1:9" ht="15.75" customHeight="1">
      <c r="A16" s="8" t="s">
        <v>8</v>
      </c>
      <c r="B16" s="9" t="s">
        <v>9</v>
      </c>
      <c r="C16" s="13">
        <v>67</v>
      </c>
      <c r="D16" s="14">
        <f>'[2]сош'!B58</f>
        <v>297</v>
      </c>
      <c r="E16" s="14">
        <f>'[2]сош'!C62/1000</f>
        <v>7537.570680000002</v>
      </c>
      <c r="F16" s="14">
        <f>'[2]сош'!C61/1000</f>
        <v>0.93401</v>
      </c>
      <c r="G16" s="14">
        <f>'[2]сош'!D58/1000</f>
        <v>1063.3009999999997</v>
      </c>
      <c r="H16" s="14">
        <f>E16+F16+G16</f>
        <v>8601.805690000001</v>
      </c>
      <c r="I16" s="17">
        <f>H16/D16*1000</f>
        <v>28962.308720538727</v>
      </c>
    </row>
    <row r="17" spans="1:9" ht="37.5" customHeight="1">
      <c r="A17" s="8" t="s">
        <v>10</v>
      </c>
      <c r="B17" s="9" t="s">
        <v>11</v>
      </c>
      <c r="C17" s="13">
        <v>6</v>
      </c>
      <c r="D17" s="14">
        <f>'[2]дод'!B24</f>
        <v>24</v>
      </c>
      <c r="E17" s="14">
        <f>'[2]дод'!C24/1000</f>
        <v>628.6342099999999</v>
      </c>
      <c r="F17" s="14"/>
      <c r="G17" s="14">
        <f>'[2]дод'!D24/1000</f>
        <v>90.43173000000002</v>
      </c>
      <c r="H17" s="14">
        <f>E17+F17+G17</f>
        <v>719.06594</v>
      </c>
      <c r="I17" s="17">
        <f>H17/D17*1000</f>
        <v>29961.08083333333</v>
      </c>
    </row>
    <row r="18" spans="1:9" ht="18.75" customHeight="1">
      <c r="A18" s="19" t="s">
        <v>29</v>
      </c>
      <c r="B18" s="20" t="s">
        <v>12</v>
      </c>
      <c r="C18" s="13"/>
      <c r="D18" s="14"/>
      <c r="E18" s="14"/>
      <c r="F18" s="14"/>
      <c r="G18" s="14"/>
      <c r="H18" s="14"/>
      <c r="I18" s="17"/>
    </row>
    <row r="19" spans="1:9" ht="53.25" customHeight="1">
      <c r="A19" s="21" t="s">
        <v>30</v>
      </c>
      <c r="B19" s="20" t="s">
        <v>13</v>
      </c>
      <c r="C19" s="13"/>
      <c r="D19" s="14"/>
      <c r="E19" s="14"/>
      <c r="F19" s="14"/>
      <c r="G19" s="14"/>
      <c r="H19" s="14"/>
      <c r="I19" s="17"/>
    </row>
    <row r="20" spans="1:9" ht="21" customHeight="1">
      <c r="A20" s="21" t="s">
        <v>31</v>
      </c>
      <c r="B20" s="20" t="s">
        <v>14</v>
      </c>
      <c r="C20" s="13"/>
      <c r="D20" s="14"/>
      <c r="E20" s="14"/>
      <c r="F20" s="14"/>
      <c r="G20" s="14"/>
      <c r="H20" s="14"/>
      <c r="I20" s="17"/>
    </row>
    <row r="21" spans="1:9" ht="21" customHeight="1">
      <c r="A21" s="21" t="s">
        <v>32</v>
      </c>
      <c r="B21" s="20" t="s">
        <v>33</v>
      </c>
      <c r="C21" s="13"/>
      <c r="D21" s="14"/>
      <c r="E21" s="14"/>
      <c r="F21" s="14"/>
      <c r="G21" s="14"/>
      <c r="H21" s="14"/>
      <c r="I21" s="17"/>
    </row>
    <row r="22" spans="1:9" ht="37.5" customHeight="1">
      <c r="A22" s="21" t="s">
        <v>34</v>
      </c>
      <c r="B22" s="20" t="s">
        <v>35</v>
      </c>
      <c r="C22" s="13"/>
      <c r="D22" s="14"/>
      <c r="E22" s="14"/>
      <c r="F22" s="14"/>
      <c r="G22" s="14"/>
      <c r="H22" s="14"/>
      <c r="I22" s="17"/>
    </row>
    <row r="23" spans="1:9" ht="18" customHeight="1">
      <c r="A23" s="21" t="s">
        <v>31</v>
      </c>
      <c r="B23" s="20" t="s">
        <v>36</v>
      </c>
      <c r="C23" s="13"/>
      <c r="D23" s="14"/>
      <c r="E23" s="14"/>
      <c r="F23" s="14"/>
      <c r="G23" s="14"/>
      <c r="H23" s="14"/>
      <c r="I23" s="17"/>
    </row>
    <row r="24" spans="1:9" ht="18" customHeight="1">
      <c r="A24" s="21" t="s">
        <v>32</v>
      </c>
      <c r="B24" s="20" t="s">
        <v>37</v>
      </c>
      <c r="C24" s="22"/>
      <c r="D24" s="23"/>
      <c r="E24" s="23"/>
      <c r="F24" s="23"/>
      <c r="G24" s="23"/>
      <c r="H24" s="24"/>
      <c r="I24" s="25"/>
    </row>
    <row r="25" spans="1:9" ht="33" customHeight="1">
      <c r="A25" s="19" t="s">
        <v>38</v>
      </c>
      <c r="B25" s="20" t="s">
        <v>39</v>
      </c>
      <c r="C25" s="11"/>
      <c r="D25" s="12"/>
      <c r="E25" s="12"/>
      <c r="F25" s="12"/>
      <c r="G25" s="12"/>
      <c r="H25" s="24"/>
      <c r="I25" s="25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5">
      <c r="A27" s="6" t="s">
        <v>15</v>
      </c>
      <c r="B27" s="6"/>
      <c r="C27" s="6"/>
      <c r="D27" s="6"/>
      <c r="E27" s="6"/>
      <c r="F27" s="2"/>
      <c r="G27" s="2"/>
      <c r="H27" s="2"/>
      <c r="I27" s="2"/>
    </row>
    <row r="28" spans="1:9" ht="15">
      <c r="A28" s="6" t="s">
        <v>16</v>
      </c>
      <c r="B28" s="6"/>
      <c r="C28" s="6"/>
      <c r="D28" s="6" t="s">
        <v>17</v>
      </c>
      <c r="E28" s="6"/>
      <c r="F28" s="2"/>
      <c r="G28" s="2"/>
      <c r="H28" s="2"/>
      <c r="I28" s="2"/>
    </row>
    <row r="29" spans="1:9" ht="15">
      <c r="A29" s="6" t="s">
        <v>18</v>
      </c>
      <c r="B29" s="6"/>
      <c r="C29" s="6"/>
      <c r="D29" s="6"/>
      <c r="E29" s="6"/>
      <c r="F29" s="2"/>
      <c r="G29" s="2"/>
      <c r="H29" s="2"/>
      <c r="I29" s="2"/>
    </row>
    <row r="30" spans="1:9" ht="15">
      <c r="A30" s="6"/>
      <c r="B30" s="6"/>
      <c r="C30" s="6"/>
      <c r="D30" s="6"/>
      <c r="E30" s="6"/>
      <c r="F30" s="2"/>
      <c r="G30" s="2"/>
      <c r="H30" s="2"/>
      <c r="I30" s="2"/>
    </row>
    <row r="31" spans="1:9" ht="15">
      <c r="A31" s="6" t="s">
        <v>41</v>
      </c>
      <c r="B31" s="6"/>
      <c r="C31" s="6"/>
      <c r="D31" s="6" t="s">
        <v>42</v>
      </c>
      <c r="E31" s="6"/>
      <c r="F31" s="2"/>
      <c r="G31" s="2"/>
      <c r="H31" s="2"/>
      <c r="I31" s="2"/>
    </row>
    <row r="32" spans="1:9" ht="15">
      <c r="A32" s="6"/>
      <c r="B32" s="6"/>
      <c r="C32" s="6"/>
      <c r="D32" s="6"/>
      <c r="E32" s="6"/>
      <c r="F32" s="2"/>
      <c r="G32" s="2"/>
      <c r="H32" s="2"/>
      <c r="I32" s="2"/>
    </row>
    <row r="33" spans="1:9" ht="15">
      <c r="A33" s="6"/>
      <c r="B33" s="6"/>
      <c r="C33" s="6"/>
      <c r="D33" s="6"/>
      <c r="E33" s="6"/>
      <c r="F33" s="2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6"/>
      <c r="F36" s="2"/>
      <c r="G36" s="2"/>
      <c r="H36" s="2"/>
      <c r="I36" s="2"/>
    </row>
    <row r="37" spans="1:9" ht="15">
      <c r="A37" s="6"/>
      <c r="B37" s="6"/>
      <c r="C37" s="6"/>
      <c r="D37" s="6"/>
      <c r="E37" s="6"/>
      <c r="F37" s="2"/>
      <c r="G37" s="2"/>
      <c r="H37" s="2"/>
      <c r="I37" s="2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6"/>
      <c r="B41" s="6"/>
      <c r="C41" s="6"/>
      <c r="D41" s="6"/>
      <c r="E41" s="6"/>
    </row>
    <row r="42" spans="1:5" ht="15">
      <c r="A42" s="6"/>
      <c r="B42" s="6"/>
      <c r="C42" s="6"/>
      <c r="D42" s="6"/>
      <c r="E42" s="6"/>
    </row>
    <row r="43" spans="1:5" ht="15">
      <c r="A43" s="6"/>
      <c r="B43" s="6"/>
      <c r="C43" s="6"/>
      <c r="D43" s="6"/>
      <c r="E43" s="36"/>
    </row>
    <row r="44" spans="1:5" ht="14.25">
      <c r="A44" s="36"/>
      <c r="B44" s="36"/>
      <c r="C44" s="36"/>
      <c r="D44" s="36"/>
      <c r="E44" s="36"/>
    </row>
    <row r="45" spans="1:5" ht="14.25">
      <c r="A45" s="37"/>
      <c r="B45" s="37"/>
      <c r="C45" s="37"/>
      <c r="D45" s="37"/>
      <c r="E45" s="37"/>
    </row>
    <row r="46" spans="1:5" ht="15">
      <c r="A46" s="6" t="s">
        <v>46</v>
      </c>
      <c r="B46" s="37"/>
      <c r="C46" s="37"/>
      <c r="D46" s="37"/>
      <c r="E46" s="37"/>
    </row>
    <row r="47" spans="1:5" ht="15">
      <c r="A47" s="6" t="s">
        <v>40</v>
      </c>
      <c r="B47" s="37"/>
      <c r="C47" s="37"/>
      <c r="D47" s="37"/>
      <c r="E47" s="37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29" right="0.1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2016-11-03T11:54:27Z</cp:lastPrinted>
  <dcterms:modified xsi:type="dcterms:W3CDTF">2020-03-13T06:58:58Z</dcterms:modified>
  <cp:category/>
  <cp:version/>
  <cp:contentType/>
  <cp:contentStatus/>
</cp:coreProperties>
</file>