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20" tabRatio="766" activeTab="0"/>
  </bookViews>
  <sheets>
    <sheet name="янв-ав" sheetId="1" r:id="rId1"/>
    <sheet name="авг" sheetId="2" r:id="rId2"/>
  </sheets>
  <externalReferences>
    <externalReference r:id="rId5"/>
  </externalReferences>
  <definedNames>
    <definedName name="дзхж" localSheetId="1">#REF!</definedName>
    <definedName name="дзхж" localSheetId="0">#REF!</definedName>
    <definedName name="дзхж">#REF!</definedName>
    <definedName name="ол" localSheetId="1">#REF!</definedName>
    <definedName name="ол" localSheetId="0">#REF!</definedName>
    <definedName name="ол">#REF!</definedName>
    <definedName name="ээээээ" localSheetId="1">#REF!</definedName>
    <definedName name="ээээээ" localSheetId="0">#REF!</definedName>
    <definedName name="ээээээ">#REF!</definedName>
  </definedNames>
  <calcPr fullCalcOnLoad="1"/>
</workbook>
</file>

<file path=xl/sharedStrings.xml><?xml version="1.0" encoding="utf-8"?>
<sst xmlns="http://schemas.openxmlformats.org/spreadsheetml/2006/main" count="98" uniqueCount="48">
  <si>
    <t>Наименование категории работников образовательных учреждений</t>
  </si>
  <si>
    <t>№ стр</t>
  </si>
  <si>
    <t>педагогические работники дошкольных образовательных учреждений</t>
  </si>
  <si>
    <t>01</t>
  </si>
  <si>
    <t>педагогические работники учреждений, реализующих программы общего образования</t>
  </si>
  <si>
    <t>02</t>
  </si>
  <si>
    <t>педагогические работники учреждений(без учёта учителей)</t>
  </si>
  <si>
    <t>03</t>
  </si>
  <si>
    <t>учителя общеобразовательных учреждений</t>
  </si>
  <si>
    <t>04</t>
  </si>
  <si>
    <t>педагогические работники учреждений дополнительного образования</t>
  </si>
  <si>
    <t>05</t>
  </si>
  <si>
    <t>06</t>
  </si>
  <si>
    <t>07</t>
  </si>
  <si>
    <t>08</t>
  </si>
  <si>
    <t>Начальник отдела образования</t>
  </si>
  <si>
    <t xml:space="preserve">администрации Апанасенковского                                                 </t>
  </si>
  <si>
    <t>В.Г. Теслицкий</t>
  </si>
  <si>
    <t>муниципального района СК</t>
  </si>
  <si>
    <t>Информация</t>
  </si>
  <si>
    <t>Фонд заработной платы за счет бюджетных средств, тыс.руб.</t>
  </si>
  <si>
    <t>Фонд заработной платы за счет внебюджетных средств, тыс.руб.</t>
  </si>
  <si>
    <t>Фонд оплаты труда пед.работников без начислений  по основной должности без внешних совместителей, тыс.руб.</t>
  </si>
  <si>
    <t>Размер средней заработной  платы  пед.работников по основной должности без внешних совместителей, руб.</t>
  </si>
  <si>
    <t>Меры социальной поддержки пед.раб. списочного состава (без внешних совместителей), тыс.руб.</t>
  </si>
  <si>
    <t>ВСЕГО ФОТ, тыс.руб.</t>
  </si>
  <si>
    <t>Приложение 1</t>
  </si>
  <si>
    <t>Среднесписочная численность работников в обр-х учр-ий,чел</t>
  </si>
  <si>
    <t>Среднесписочная численность пед.работников в обр-х учр-ий,чел</t>
  </si>
  <si>
    <t>педагогические работники детских домов</t>
  </si>
  <si>
    <r>
      <t xml:space="preserve">Педагогические работники СПО, реализующие поготовку квалифицирован -ных рабочих и служащих: </t>
    </r>
    <r>
      <rPr>
        <b/>
        <sz val="12"/>
        <rFont val="Times New Roman"/>
        <family val="1"/>
      </rPr>
      <t xml:space="preserve">из них </t>
    </r>
  </si>
  <si>
    <t xml:space="preserve">преподаватели </t>
  </si>
  <si>
    <t>мастера</t>
  </si>
  <si>
    <t>09</t>
  </si>
  <si>
    <r>
      <t xml:space="preserve">Педагогические работники СПО, реализующие поготовку специалистов среднего звена: </t>
    </r>
    <r>
      <rPr>
        <b/>
        <sz val="12"/>
        <rFont val="Times New Roman"/>
        <family val="1"/>
      </rPr>
      <t xml:space="preserve">из них </t>
    </r>
  </si>
  <si>
    <t>10</t>
  </si>
  <si>
    <t>11</t>
  </si>
  <si>
    <t>12</t>
  </si>
  <si>
    <t xml:space="preserve">профессорско-преподавательский персонал образовательных учреждений высшего профессионального образования </t>
  </si>
  <si>
    <t>13</t>
  </si>
  <si>
    <t>тел. 8 (86555) 45-9-14</t>
  </si>
  <si>
    <t>Старший экономист</t>
  </si>
  <si>
    <t>О.А.Бруславцева</t>
  </si>
  <si>
    <t>Исп. Экономист Бойко Марина Александровна</t>
  </si>
  <si>
    <t>о  размере средней заработной платы педагогических работников образовательных учреждений  отдела образования администрации Апанасенковского муниципального района Ставропольского края</t>
  </si>
  <si>
    <t>Август 2019 год</t>
  </si>
  <si>
    <t>Количество человек,чья заработная плата выше 29725,10 руб.</t>
  </si>
  <si>
    <t>январь-август 2019 год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</si>
</sst>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#,##0.00&quot;р.&quot;;[Red]#,##0.00&quot;р.&quot;"/>
    <numFmt numFmtId="178" formatCode="#,##0.00;[Red]#,##0.00"/>
    <numFmt numFmtId="179" formatCode="#,##0.0;[Red]#,##0.0"/>
    <numFmt numFmtId="180" formatCode="#,##0;[Red]#,##0"/>
    <numFmt numFmtId="181" formatCode="0.00;[Red]0.00"/>
    <numFmt numFmtId="182" formatCode="0.0;[Red]0.0"/>
    <numFmt numFmtId="183" formatCode="0;[Red]0"/>
    <numFmt numFmtId="184" formatCode="0.000;[Red]0.000"/>
    <numFmt numFmtId="185" formatCode="0.0000000"/>
    <numFmt numFmtId="186" formatCode="#,##0.00_р_."/>
    <numFmt numFmtId="187" formatCode="_-* #,##0.0_р_._-;\-* #,##0.0_р_._-;_-* &quot;-&quot;??_р_._-;_-@_-"/>
    <numFmt numFmtId="188" formatCode="_-* #,##0_р_._-;\-* #,##0_р_._-;_-* &quot;-&quot;??_р_._-;_-@_-"/>
    <numFmt numFmtId="189" formatCode="#,##0.00_р_.;[Red]#,##0.00_р_."/>
    <numFmt numFmtId="190" formatCode="_-* #,##0.0_р_._-;\-* #,##0.0_р_._-;_-* &quot;-&quot;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3"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6"/>
      <color indexed="8"/>
      <name val="Times New Roman"/>
      <family val="2"/>
    </font>
    <font>
      <sz val="16"/>
      <color indexed="9"/>
      <name val="Times New Roman"/>
      <family val="2"/>
    </font>
    <font>
      <sz val="16"/>
      <color indexed="62"/>
      <name val="Times New Roman"/>
      <family val="2"/>
    </font>
    <font>
      <b/>
      <sz val="16"/>
      <color indexed="63"/>
      <name val="Times New Roman"/>
      <family val="2"/>
    </font>
    <font>
      <b/>
      <sz val="16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6"/>
      <color indexed="8"/>
      <name val="Times New Roman"/>
      <family val="2"/>
    </font>
    <font>
      <b/>
      <sz val="16"/>
      <color indexed="9"/>
      <name val="Times New Roman"/>
      <family val="2"/>
    </font>
    <font>
      <b/>
      <sz val="18"/>
      <color indexed="56"/>
      <name val="Cambria"/>
      <family val="2"/>
    </font>
    <font>
      <sz val="16"/>
      <color indexed="60"/>
      <name val="Times New Roman"/>
      <family val="2"/>
    </font>
    <font>
      <sz val="16"/>
      <color indexed="20"/>
      <name val="Times New Roman"/>
      <family val="2"/>
    </font>
    <font>
      <i/>
      <sz val="16"/>
      <color indexed="23"/>
      <name val="Times New Roman"/>
      <family val="2"/>
    </font>
    <font>
      <sz val="16"/>
      <color indexed="52"/>
      <name val="Times New Roman"/>
      <family val="2"/>
    </font>
    <font>
      <sz val="16"/>
      <color indexed="10"/>
      <name val="Times New Roman"/>
      <family val="2"/>
    </font>
    <font>
      <sz val="16"/>
      <color indexed="17"/>
      <name val="Times New Roman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6"/>
      <color theme="1"/>
      <name val="Times New Roman"/>
      <family val="2"/>
    </font>
    <font>
      <sz val="16"/>
      <color theme="0"/>
      <name val="Times New Roman"/>
      <family val="2"/>
    </font>
    <font>
      <sz val="16"/>
      <color rgb="FF3F3F76"/>
      <name val="Times New Roman"/>
      <family val="2"/>
    </font>
    <font>
      <b/>
      <sz val="16"/>
      <color rgb="FF3F3F3F"/>
      <name val="Times New Roman"/>
      <family val="2"/>
    </font>
    <font>
      <b/>
      <sz val="16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6"/>
      <color theme="1"/>
      <name val="Times New Roman"/>
      <family val="2"/>
    </font>
    <font>
      <b/>
      <sz val="16"/>
      <color theme="0"/>
      <name val="Times New Roman"/>
      <family val="2"/>
    </font>
    <font>
      <b/>
      <sz val="18"/>
      <color theme="3"/>
      <name val="Cambria"/>
      <family val="2"/>
    </font>
    <font>
      <sz val="16"/>
      <color rgb="FF9C6500"/>
      <name val="Times New Roman"/>
      <family val="2"/>
    </font>
    <font>
      <sz val="16"/>
      <color rgb="FF9C0006"/>
      <name val="Times New Roman"/>
      <family val="2"/>
    </font>
    <font>
      <i/>
      <sz val="16"/>
      <color rgb="FF7F7F7F"/>
      <name val="Times New Roman"/>
      <family val="2"/>
    </font>
    <font>
      <sz val="16"/>
      <color rgb="FFFA7D00"/>
      <name val="Times New Roman"/>
      <family val="2"/>
    </font>
    <font>
      <sz val="16"/>
      <color rgb="FFFF0000"/>
      <name val="Times New Roman"/>
      <family val="2"/>
    </font>
    <font>
      <sz val="16"/>
      <color rgb="FF006100"/>
      <name val="Times New Roman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4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47" fillId="0" borderId="10" xfId="0" applyFont="1" applyFill="1" applyBorder="1" applyAlignment="1">
      <alignment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49" fillId="0" borderId="10" xfId="0" applyFont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187" fontId="50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vertical="center" wrapText="1"/>
    </xf>
    <xf numFmtId="0" fontId="51" fillId="0" borderId="0" xfId="0" applyFont="1" applyFill="1" applyAlignment="1">
      <alignment/>
    </xf>
    <xf numFmtId="171" fontId="2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33" borderId="10" xfId="52" applyFont="1" applyFill="1" applyBorder="1" applyAlignment="1">
      <alignment vertical="top" wrapText="1"/>
      <protection/>
    </xf>
    <xf numFmtId="49" fontId="2" fillId="33" borderId="10" xfId="52" applyNumberFormat="1" applyFont="1" applyFill="1" applyBorder="1" applyAlignment="1">
      <alignment horizontal="center" vertical="top" wrapText="1"/>
      <protection/>
    </xf>
    <xf numFmtId="0" fontId="2" fillId="33" borderId="10" xfId="0" applyFont="1" applyFill="1" applyBorder="1" applyAlignment="1">
      <alignment vertical="top" wrapText="1"/>
    </xf>
    <xf numFmtId="2" fontId="4" fillId="0" borderId="10" xfId="0" applyNumberFormat="1" applyFont="1" applyBorder="1" applyAlignment="1">
      <alignment horizontal="center" vertical="center" wrapText="1"/>
    </xf>
    <xf numFmtId="187" fontId="4" fillId="0" borderId="10" xfId="0" applyNumberFormat="1" applyFont="1" applyBorder="1" applyAlignment="1">
      <alignment horizontal="center" vertical="center" wrapText="1"/>
    </xf>
    <xf numFmtId="171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right" vertical="center" wrapText="1"/>
    </xf>
    <xf numFmtId="0" fontId="52" fillId="0" borderId="0" xfId="0" applyFont="1" applyFill="1" applyAlignment="1">
      <alignment/>
    </xf>
    <xf numFmtId="0" fontId="29" fillId="0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44;&#1054;&#1050;&#1059;&#1052;&#1045;&#1053;&#1058;&#1067;\&#1057;&#1088;&#1077;&#1076;&#1085;&#1103;&#1103;%20&#1079;&#1072;&#1088;&#1072;&#1073;&#1086;&#1090;&#1085;&#1072;&#1103;%20&#1087;&#1083;&#1072;&#1090;&#1072;\2019%20&#1075;&#1086;&#1076;\&#1057;&#1088;&#1077;&#1076;&#1085;&#1103;&#1103;%20&#1079;&#1087;%20&#1087;&#1086;%20&#1087;&#1077;&#1076;%20.&#1088;&#1072;&#1073;&#1086;&#1090;&#1085;&#1080;&#1082;&#1072;&#1084;%20&#1079;&#1072;%20&#1079;&#1072;%2012%20&#1084;&#1077;&#1089;&#1103;&#1094;&#1077;&#1074;%202018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ды"/>
      <sheetName val="сош"/>
      <sheetName val="внеш."/>
      <sheetName val="янв"/>
      <sheetName val="фев"/>
      <sheetName val="янв-фев"/>
      <sheetName val="март"/>
      <sheetName val="янв-март"/>
      <sheetName val="апр"/>
      <sheetName val="янв-апр"/>
      <sheetName val="май"/>
      <sheetName val="янв-май"/>
      <sheetName val="июнь"/>
      <sheetName val="янв-июнь"/>
      <sheetName val="июль"/>
      <sheetName val="янв-июль"/>
      <sheetName val="авг"/>
      <sheetName val="янв-ав"/>
      <sheetName val="сент"/>
      <sheetName val="янв-сент"/>
      <sheetName val="окт"/>
      <sheetName val="янв-окт"/>
      <sheetName val="ноя"/>
      <sheetName val="янв-ноя"/>
      <sheetName val="дек"/>
      <sheetName val="янв-дек"/>
    </sheetNames>
    <sheetDataSet>
      <sheetData sheetId="0">
        <row r="614">
          <cell r="B614">
            <v>125.60000000000001</v>
          </cell>
          <cell r="C614">
            <v>2277380.51</v>
          </cell>
          <cell r="D614">
            <v>136913.37</v>
          </cell>
        </row>
        <row r="658">
          <cell r="B658">
            <v>128.1</v>
          </cell>
          <cell r="C658">
            <v>20187865.25</v>
          </cell>
          <cell r="D658">
            <v>2631920.7399999998</v>
          </cell>
        </row>
      </sheetData>
      <sheetData sheetId="1">
        <row r="580">
          <cell r="B580">
            <v>296</v>
          </cell>
          <cell r="D580">
            <v>282195.87999999995</v>
          </cell>
          <cell r="G580">
            <v>40.8</v>
          </cell>
          <cell r="I580">
            <v>48614.58999999998</v>
          </cell>
        </row>
        <row r="582">
          <cell r="H582">
            <v>30394.13</v>
          </cell>
        </row>
        <row r="583">
          <cell r="C583">
            <v>2367098.909999999</v>
          </cell>
          <cell r="H583">
            <v>230070.57999999984</v>
          </cell>
        </row>
        <row r="626">
          <cell r="B626">
            <v>307.6</v>
          </cell>
          <cell r="D626">
            <v>6362026.119999999</v>
          </cell>
          <cell r="G626">
            <v>41.1</v>
          </cell>
          <cell r="I626">
            <v>1022255.44</v>
          </cell>
        </row>
        <row r="628">
          <cell r="C628">
            <v>4105</v>
          </cell>
          <cell r="H628">
            <v>111182.37000000001</v>
          </cell>
        </row>
        <row r="629">
          <cell r="C629">
            <v>56333202.72000001</v>
          </cell>
          <cell r="H629">
            <v>6631590.009999999</v>
          </cell>
        </row>
      </sheetData>
      <sheetData sheetId="2">
        <row r="183">
          <cell r="B183">
            <v>25</v>
          </cell>
          <cell r="C183">
            <v>222783.75</v>
          </cell>
          <cell r="D183">
            <v>57721.47999999995</v>
          </cell>
        </row>
        <row r="196">
          <cell r="B196">
            <v>26.1</v>
          </cell>
          <cell r="C196">
            <v>4757437.4799999995</v>
          </cell>
          <cell r="D196">
            <v>654437.09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="80" zoomScaleNormal="80" zoomScalePageLayoutView="0" workbookViewId="0" topLeftCell="A1">
      <selection activeCell="C18" sqref="C18"/>
    </sheetView>
  </sheetViews>
  <sheetFormatPr defaultColWidth="9.140625" defaultRowHeight="12.75"/>
  <cols>
    <col min="1" max="1" width="55.421875" style="0" customWidth="1"/>
    <col min="5" max="5" width="11.57421875" style="0" customWidth="1"/>
    <col min="7" max="7" width="13.28125" style="0" customWidth="1"/>
    <col min="8" max="8" width="11.8515625" style="0" customWidth="1"/>
    <col min="9" max="9" width="14.7109375" style="0" customWidth="1"/>
  </cols>
  <sheetData>
    <row r="1" spans="1:9" ht="18.75">
      <c r="A1" s="3"/>
      <c r="B1" s="3"/>
      <c r="C1" s="3"/>
      <c r="D1" s="3"/>
      <c r="E1" s="1"/>
      <c r="F1" s="3"/>
      <c r="G1" s="3"/>
      <c r="H1" s="3"/>
      <c r="I1" s="4" t="s">
        <v>26</v>
      </c>
    </row>
    <row r="2" spans="1:9" ht="18">
      <c r="A2" s="3"/>
      <c r="B2" s="3"/>
      <c r="C2" s="3"/>
      <c r="D2" s="3"/>
      <c r="E2" s="1"/>
      <c r="F2" s="3"/>
      <c r="G2" s="3"/>
      <c r="H2" s="3"/>
      <c r="I2" s="1"/>
    </row>
    <row r="3" spans="1:9" ht="15.75">
      <c r="A3" s="2"/>
      <c r="B3" s="2"/>
      <c r="C3" s="2"/>
      <c r="D3" s="2"/>
      <c r="E3" s="5"/>
      <c r="F3" s="2"/>
      <c r="G3" s="2"/>
      <c r="H3" s="2"/>
      <c r="I3" s="2"/>
    </row>
    <row r="4" spans="1:9" ht="15.75">
      <c r="A4" s="2"/>
      <c r="B4" s="2"/>
      <c r="C4" s="2"/>
      <c r="D4" s="2"/>
      <c r="E4" s="5"/>
      <c r="F4" s="2"/>
      <c r="G4" s="2"/>
      <c r="H4" s="2"/>
      <c r="I4" s="2"/>
    </row>
    <row r="5" spans="1:9" ht="20.25">
      <c r="A5" s="2"/>
      <c r="C5" s="7" t="s">
        <v>19</v>
      </c>
      <c r="D5" s="6"/>
      <c r="E5" s="6"/>
      <c r="F5" s="2"/>
      <c r="G5" s="2"/>
      <c r="H5" s="2"/>
      <c r="I5" s="2"/>
    </row>
    <row r="6" spans="1:9" ht="15" customHeight="1">
      <c r="A6" s="29" t="s">
        <v>44</v>
      </c>
      <c r="B6" s="29"/>
      <c r="C6" s="29"/>
      <c r="D6" s="29"/>
      <c r="E6" s="29"/>
      <c r="F6" s="29"/>
      <c r="G6" s="29"/>
      <c r="H6" s="29"/>
      <c r="I6" s="29"/>
    </row>
    <row r="7" spans="1:9" ht="15" customHeight="1">
      <c r="A7" s="29"/>
      <c r="B7" s="29"/>
      <c r="C7" s="29"/>
      <c r="D7" s="29"/>
      <c r="E7" s="29"/>
      <c r="F7" s="29"/>
      <c r="G7" s="29"/>
      <c r="H7" s="29"/>
      <c r="I7" s="29"/>
    </row>
    <row r="8" spans="1:9" ht="34.5" customHeight="1">
      <c r="A8" s="29"/>
      <c r="B8" s="29"/>
      <c r="C8" s="29"/>
      <c r="D8" s="29"/>
      <c r="E8" s="29"/>
      <c r="F8" s="29"/>
      <c r="G8" s="29"/>
      <c r="H8" s="29"/>
      <c r="I8" s="29"/>
    </row>
    <row r="9" spans="1:9" ht="22.5">
      <c r="A9" s="6"/>
      <c r="B9" s="6"/>
      <c r="C9" s="18" t="s">
        <v>47</v>
      </c>
      <c r="D9" s="6"/>
      <c r="E9" s="6"/>
      <c r="F9" s="2"/>
      <c r="G9" s="2"/>
      <c r="H9" s="2"/>
      <c r="I9" s="2"/>
    </row>
    <row r="10" spans="1:9" ht="48" customHeight="1">
      <c r="A10" s="30" t="s">
        <v>0</v>
      </c>
      <c r="B10" s="30" t="s">
        <v>1</v>
      </c>
      <c r="C10" s="31" t="s">
        <v>27</v>
      </c>
      <c r="D10" s="32"/>
      <c r="E10" s="32"/>
      <c r="F10" s="32"/>
      <c r="G10" s="32"/>
      <c r="H10" s="33"/>
      <c r="I10" s="34" t="s">
        <v>23</v>
      </c>
    </row>
    <row r="11" spans="1:9" ht="61.5" customHeight="1">
      <c r="A11" s="30"/>
      <c r="B11" s="30"/>
      <c r="C11" s="35" t="s">
        <v>46</v>
      </c>
      <c r="D11" s="35" t="s">
        <v>28</v>
      </c>
      <c r="E11" s="37" t="s">
        <v>22</v>
      </c>
      <c r="F11" s="37"/>
      <c r="G11" s="37"/>
      <c r="H11" s="37"/>
      <c r="I11" s="34"/>
    </row>
    <row r="12" spans="1:9" ht="140.25" customHeight="1">
      <c r="A12" s="30"/>
      <c r="B12" s="30"/>
      <c r="C12" s="36"/>
      <c r="D12" s="36"/>
      <c r="E12" s="11" t="s">
        <v>20</v>
      </c>
      <c r="F12" s="11" t="s">
        <v>21</v>
      </c>
      <c r="G12" s="11" t="s">
        <v>24</v>
      </c>
      <c r="H12" s="11" t="s">
        <v>25</v>
      </c>
      <c r="I12" s="34"/>
    </row>
    <row r="13" spans="1:9" ht="37.5" customHeight="1">
      <c r="A13" s="8" t="s">
        <v>2</v>
      </c>
      <c r="B13" s="9" t="s">
        <v>3</v>
      </c>
      <c r="C13" s="14">
        <v>21</v>
      </c>
      <c r="D13" s="17">
        <f>'[1]сады'!B658</f>
        <v>128.1</v>
      </c>
      <c r="E13" s="17">
        <f>'[1]сады'!C658/1000</f>
        <v>20187.86525</v>
      </c>
      <c r="F13" s="17"/>
      <c r="G13" s="17">
        <f>'[1]сады'!D658/1000</f>
        <v>2631.9207399999996</v>
      </c>
      <c r="H13" s="17">
        <f>E13+F13+G13</f>
        <v>22819.785989999997</v>
      </c>
      <c r="I13" s="19">
        <f>H13/D13*1000/8</f>
        <v>22267.550731850115</v>
      </c>
    </row>
    <row r="14" spans="1:9" ht="51" customHeight="1">
      <c r="A14" s="8" t="s">
        <v>4</v>
      </c>
      <c r="B14" s="9" t="s">
        <v>5</v>
      </c>
      <c r="C14" s="14">
        <f>C15+C16</f>
        <v>122</v>
      </c>
      <c r="D14" s="16">
        <f>D15+D16</f>
        <v>348.70000000000005</v>
      </c>
      <c r="E14" s="20">
        <f>E15+E16</f>
        <v>62964.792730000016</v>
      </c>
      <c r="F14" s="16">
        <f>F15+F16</f>
        <v>115.28737000000001</v>
      </c>
      <c r="G14" s="20">
        <f>G15+G16</f>
        <v>7384.281559999999</v>
      </c>
      <c r="H14" s="15">
        <f>E14+F14+G14</f>
        <v>70464.36166000001</v>
      </c>
      <c r="I14" s="19">
        <f>H14/D14*1000/8</f>
        <v>25259.66506309148</v>
      </c>
    </row>
    <row r="15" spans="1:9" ht="37.5" customHeight="1">
      <c r="A15" s="8" t="s">
        <v>6</v>
      </c>
      <c r="B15" s="9" t="s">
        <v>7</v>
      </c>
      <c r="C15" s="14">
        <v>11</v>
      </c>
      <c r="D15" s="15">
        <f>'[1]сош'!G626</f>
        <v>41.1</v>
      </c>
      <c r="E15" s="15">
        <f>'[1]сош'!H629/1000</f>
        <v>6631.590009999999</v>
      </c>
      <c r="F15" s="15">
        <f>'[1]сош'!H628/1000</f>
        <v>111.18237</v>
      </c>
      <c r="G15" s="15">
        <f>'[1]сош'!I626/1000</f>
        <v>1022.2554399999999</v>
      </c>
      <c r="H15" s="15">
        <f>E15+F15+G15</f>
        <v>7765.027819999999</v>
      </c>
      <c r="I15" s="19">
        <f>H15/D15*1000/8</f>
        <v>23616.264659367396</v>
      </c>
    </row>
    <row r="16" spans="1:9" ht="15.75" customHeight="1">
      <c r="A16" s="8" t="s">
        <v>8</v>
      </c>
      <c r="B16" s="9" t="s">
        <v>9</v>
      </c>
      <c r="C16" s="14">
        <v>111</v>
      </c>
      <c r="D16" s="15">
        <f>'[1]сош'!B626</f>
        <v>307.6</v>
      </c>
      <c r="E16" s="15">
        <f>'[1]сош'!C629/1000</f>
        <v>56333.202720000016</v>
      </c>
      <c r="F16" s="15">
        <f>'[1]сош'!C628/1000</f>
        <v>4.105</v>
      </c>
      <c r="G16" s="15">
        <f>'[1]сош'!D626/1000</f>
        <v>6362.0261199999995</v>
      </c>
      <c r="H16" s="15">
        <f>E16+F16+G16</f>
        <v>62699.33384000002</v>
      </c>
      <c r="I16" s="19">
        <f>H16/D16*1000/8</f>
        <v>25479.24814694409</v>
      </c>
    </row>
    <row r="17" spans="1:9" ht="37.5" customHeight="1">
      <c r="A17" s="8" t="s">
        <v>10</v>
      </c>
      <c r="B17" s="9" t="s">
        <v>11</v>
      </c>
      <c r="C17" s="14">
        <v>9</v>
      </c>
      <c r="D17" s="15">
        <f>'[1]внеш.'!B196</f>
        <v>26.1</v>
      </c>
      <c r="E17" s="15">
        <f>'[1]внеш.'!C196/1000</f>
        <v>4757.43748</v>
      </c>
      <c r="F17" s="15"/>
      <c r="G17" s="15">
        <f>'[1]внеш.'!D196/1000</f>
        <v>654.43709</v>
      </c>
      <c r="H17" s="15">
        <f>E17+F17+G17</f>
        <v>5411.87457</v>
      </c>
      <c r="I17" s="19">
        <f>H17/D17*1000/8</f>
        <v>25918.939511494253</v>
      </c>
    </row>
    <row r="18" spans="1:9" ht="18.75" customHeight="1">
      <c r="A18" s="21" t="s">
        <v>29</v>
      </c>
      <c r="B18" s="22" t="s">
        <v>12</v>
      </c>
      <c r="C18" s="14"/>
      <c r="D18" s="15"/>
      <c r="E18" s="15"/>
      <c r="F18" s="15"/>
      <c r="G18" s="15"/>
      <c r="H18" s="15"/>
      <c r="I18" s="19"/>
    </row>
    <row r="19" spans="1:9" ht="53.25" customHeight="1">
      <c r="A19" s="23" t="s">
        <v>30</v>
      </c>
      <c r="B19" s="22" t="s">
        <v>13</v>
      </c>
      <c r="C19" s="14"/>
      <c r="D19" s="15"/>
      <c r="E19" s="15"/>
      <c r="F19" s="15"/>
      <c r="G19" s="15"/>
      <c r="H19" s="15"/>
      <c r="I19" s="19"/>
    </row>
    <row r="20" spans="1:9" ht="21" customHeight="1">
      <c r="A20" s="23" t="s">
        <v>31</v>
      </c>
      <c r="B20" s="22" t="s">
        <v>14</v>
      </c>
      <c r="C20" s="14"/>
      <c r="D20" s="15"/>
      <c r="E20" s="15"/>
      <c r="F20" s="15"/>
      <c r="G20" s="15"/>
      <c r="H20" s="15"/>
      <c r="I20" s="19"/>
    </row>
    <row r="21" spans="1:9" ht="21" customHeight="1">
      <c r="A21" s="23" t="s">
        <v>32</v>
      </c>
      <c r="B21" s="22" t="s">
        <v>33</v>
      </c>
      <c r="C21" s="14"/>
      <c r="D21" s="15"/>
      <c r="E21" s="15"/>
      <c r="F21" s="15"/>
      <c r="G21" s="15"/>
      <c r="H21" s="15"/>
      <c r="I21" s="19"/>
    </row>
    <row r="22" spans="1:9" ht="37.5" customHeight="1">
      <c r="A22" s="23" t="s">
        <v>34</v>
      </c>
      <c r="B22" s="22" t="s">
        <v>35</v>
      </c>
      <c r="C22" s="14"/>
      <c r="D22" s="15"/>
      <c r="E22" s="15"/>
      <c r="F22" s="15"/>
      <c r="G22" s="15"/>
      <c r="H22" s="15"/>
      <c r="I22" s="19"/>
    </row>
    <row r="23" spans="1:9" ht="18" customHeight="1">
      <c r="A23" s="23" t="s">
        <v>31</v>
      </c>
      <c r="B23" s="22" t="s">
        <v>36</v>
      </c>
      <c r="C23" s="14"/>
      <c r="D23" s="15"/>
      <c r="E23" s="15"/>
      <c r="F23" s="15"/>
      <c r="G23" s="15"/>
      <c r="H23" s="15"/>
      <c r="I23" s="19"/>
    </row>
    <row r="24" spans="1:9" ht="18" customHeight="1">
      <c r="A24" s="23" t="s">
        <v>32</v>
      </c>
      <c r="B24" s="22" t="s">
        <v>37</v>
      </c>
      <c r="C24" s="24"/>
      <c r="D24" s="25"/>
      <c r="E24" s="25"/>
      <c r="F24" s="25"/>
      <c r="G24" s="25"/>
      <c r="H24" s="26"/>
      <c r="I24" s="27"/>
    </row>
    <row r="25" spans="1:9" ht="33" customHeight="1">
      <c r="A25" s="21" t="s">
        <v>38</v>
      </c>
      <c r="B25" s="22" t="s">
        <v>39</v>
      </c>
      <c r="C25" s="12"/>
      <c r="D25" s="13"/>
      <c r="E25" s="13"/>
      <c r="F25" s="13"/>
      <c r="G25" s="13"/>
      <c r="H25" s="26"/>
      <c r="I25" s="27"/>
    </row>
    <row r="26" spans="1:9" ht="15">
      <c r="A26" s="6"/>
      <c r="B26" s="6"/>
      <c r="C26" s="6"/>
      <c r="D26" s="6"/>
      <c r="E26" s="6"/>
      <c r="F26" s="2"/>
      <c r="G26" s="2"/>
      <c r="H26" s="2"/>
      <c r="I26" s="2"/>
    </row>
    <row r="27" spans="1:9" ht="18.75">
      <c r="A27" s="28" t="s">
        <v>15</v>
      </c>
      <c r="B27" s="28"/>
      <c r="C27" s="28"/>
      <c r="D27" s="28"/>
      <c r="E27" s="28"/>
      <c r="F27" s="2"/>
      <c r="G27" s="2"/>
      <c r="H27" s="2"/>
      <c r="I27" s="2"/>
    </row>
    <row r="28" spans="1:9" ht="18.75">
      <c r="A28" s="28" t="s">
        <v>16</v>
      </c>
      <c r="B28" s="28"/>
      <c r="C28" s="28"/>
      <c r="D28" s="28" t="s">
        <v>17</v>
      </c>
      <c r="E28" s="28"/>
      <c r="F28" s="2"/>
      <c r="G28" s="2"/>
      <c r="H28" s="2"/>
      <c r="I28" s="2"/>
    </row>
    <row r="29" spans="1:9" ht="18.75">
      <c r="A29" s="28" t="s">
        <v>18</v>
      </c>
      <c r="B29" s="28"/>
      <c r="C29" s="28"/>
      <c r="D29" s="28"/>
      <c r="E29" s="28"/>
      <c r="F29" s="2"/>
      <c r="G29" s="2"/>
      <c r="H29" s="2"/>
      <c r="I29" s="2"/>
    </row>
    <row r="30" spans="1:9" ht="18.75">
      <c r="A30" s="28"/>
      <c r="B30" s="28"/>
      <c r="C30" s="28"/>
      <c r="D30" s="28"/>
      <c r="E30" s="28"/>
      <c r="F30" s="2"/>
      <c r="G30" s="2"/>
      <c r="H30" s="2"/>
      <c r="I30" s="2"/>
    </row>
    <row r="31" spans="1:9" ht="18.75">
      <c r="A31" s="28" t="s">
        <v>41</v>
      </c>
      <c r="B31" s="28"/>
      <c r="C31" s="28"/>
      <c r="D31" s="28" t="s">
        <v>42</v>
      </c>
      <c r="E31" s="28"/>
      <c r="F31" s="2"/>
      <c r="G31" s="2"/>
      <c r="H31" s="2"/>
      <c r="I31" s="2"/>
    </row>
    <row r="32" spans="1:9" ht="18.75">
      <c r="A32" s="28"/>
      <c r="B32" s="28"/>
      <c r="C32" s="28"/>
      <c r="D32" s="28"/>
      <c r="E32" s="28"/>
      <c r="F32" s="2"/>
      <c r="G32" s="2"/>
      <c r="H32" s="2"/>
      <c r="I32" s="2"/>
    </row>
    <row r="33" spans="1:9" ht="18.75">
      <c r="A33" s="28"/>
      <c r="B33" s="28"/>
      <c r="C33" s="28"/>
      <c r="D33" s="28"/>
      <c r="E33" s="28"/>
      <c r="F33" s="2"/>
      <c r="G33" s="2"/>
      <c r="H33" s="2"/>
      <c r="I33" s="2"/>
    </row>
    <row r="34" spans="1:9" ht="18.75">
      <c r="A34" s="28"/>
      <c r="B34" s="28"/>
      <c r="C34" s="28"/>
      <c r="D34" s="28"/>
      <c r="E34" s="28"/>
      <c r="F34" s="2"/>
      <c r="G34" s="2"/>
      <c r="H34" s="2"/>
      <c r="I34" s="2"/>
    </row>
    <row r="35" spans="1:9" ht="18.75">
      <c r="A35" s="28"/>
      <c r="B35" s="28"/>
      <c r="C35" s="28"/>
      <c r="D35" s="28"/>
      <c r="E35" s="28"/>
      <c r="F35" s="2"/>
      <c r="G35" s="2"/>
      <c r="H35" s="2"/>
      <c r="I35" s="2"/>
    </row>
    <row r="36" spans="1:9" ht="18.75">
      <c r="A36" s="28"/>
      <c r="B36" s="28"/>
      <c r="C36" s="28"/>
      <c r="D36" s="28"/>
      <c r="E36" s="3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9" ht="12.75">
      <c r="A39" s="10" t="s">
        <v>43</v>
      </c>
    </row>
    <row r="40" ht="12.75">
      <c r="A40" s="10" t="s">
        <v>40</v>
      </c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874015748031497" right="0.7480314960629921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68" zoomScaleNormal="68" zoomScalePageLayoutView="0" workbookViewId="0" topLeftCell="A11">
      <selection activeCell="C17" sqref="C17"/>
    </sheetView>
  </sheetViews>
  <sheetFormatPr defaultColWidth="9.140625" defaultRowHeight="12.75"/>
  <cols>
    <col min="1" max="1" width="55.421875" style="0" customWidth="1"/>
    <col min="4" max="4" width="9.57421875" style="0" bestFit="1" customWidth="1"/>
    <col min="5" max="5" width="12.57421875" style="0" customWidth="1"/>
    <col min="7" max="9" width="16.28125" style="0" customWidth="1"/>
  </cols>
  <sheetData>
    <row r="1" spans="1:9" ht="18.75">
      <c r="A1" s="3"/>
      <c r="B1" s="3"/>
      <c r="C1" s="3"/>
      <c r="D1" s="3"/>
      <c r="E1" s="1"/>
      <c r="F1" s="3"/>
      <c r="G1" s="3"/>
      <c r="H1" s="3"/>
      <c r="I1" s="4" t="s">
        <v>26</v>
      </c>
    </row>
    <row r="2" spans="1:9" ht="18">
      <c r="A2" s="3"/>
      <c r="B2" s="3"/>
      <c r="C2" s="3"/>
      <c r="D2" s="3"/>
      <c r="E2" s="1"/>
      <c r="F2" s="3"/>
      <c r="G2" s="3"/>
      <c r="H2" s="3"/>
      <c r="I2" s="1"/>
    </row>
    <row r="3" spans="1:9" ht="15.75">
      <c r="A3" s="2"/>
      <c r="B3" s="2"/>
      <c r="C3" s="2"/>
      <c r="D3" s="2"/>
      <c r="E3" s="5"/>
      <c r="F3" s="2"/>
      <c r="G3" s="2"/>
      <c r="H3" s="2"/>
      <c r="I3" s="2"/>
    </row>
    <row r="4" spans="1:9" ht="15.75">
      <c r="A4" s="2"/>
      <c r="B4" s="2"/>
      <c r="C4" s="2"/>
      <c r="D4" s="2"/>
      <c r="E4" s="5"/>
      <c r="F4" s="2"/>
      <c r="G4" s="2"/>
      <c r="H4" s="2"/>
      <c r="I4" s="2"/>
    </row>
    <row r="5" spans="1:9" ht="20.25">
      <c r="A5" s="2"/>
      <c r="C5" s="7" t="s">
        <v>19</v>
      </c>
      <c r="D5" s="6"/>
      <c r="E5" s="6"/>
      <c r="F5" s="2"/>
      <c r="G5" s="2"/>
      <c r="H5" s="2"/>
      <c r="I5" s="2"/>
    </row>
    <row r="6" spans="1:9" ht="15" customHeight="1">
      <c r="A6" s="29" t="s">
        <v>44</v>
      </c>
      <c r="B6" s="29"/>
      <c r="C6" s="29"/>
      <c r="D6" s="29"/>
      <c r="E6" s="29"/>
      <c r="F6" s="29"/>
      <c r="G6" s="29"/>
      <c r="H6" s="29"/>
      <c r="I6" s="29"/>
    </row>
    <row r="7" spans="1:9" ht="15" customHeight="1">
      <c r="A7" s="29"/>
      <c r="B7" s="29"/>
      <c r="C7" s="29"/>
      <c r="D7" s="29"/>
      <c r="E7" s="29"/>
      <c r="F7" s="29"/>
      <c r="G7" s="29"/>
      <c r="H7" s="29"/>
      <c r="I7" s="29"/>
    </row>
    <row r="8" spans="1:9" ht="34.5" customHeight="1">
      <c r="A8" s="29"/>
      <c r="B8" s="29"/>
      <c r="C8" s="29"/>
      <c r="D8" s="29"/>
      <c r="E8" s="29"/>
      <c r="F8" s="29"/>
      <c r="G8" s="29"/>
      <c r="H8" s="29"/>
      <c r="I8" s="29"/>
    </row>
    <row r="9" spans="1:9" ht="22.5">
      <c r="A9" s="6"/>
      <c r="B9" s="6"/>
      <c r="C9" s="18" t="s">
        <v>45</v>
      </c>
      <c r="D9" s="6"/>
      <c r="E9" s="6"/>
      <c r="F9" s="2"/>
      <c r="G9" s="2"/>
      <c r="H9" s="2"/>
      <c r="I9" s="2"/>
    </row>
    <row r="10" spans="1:9" ht="48" customHeight="1">
      <c r="A10" s="30" t="s">
        <v>0</v>
      </c>
      <c r="B10" s="30" t="s">
        <v>1</v>
      </c>
      <c r="C10" s="31" t="s">
        <v>27</v>
      </c>
      <c r="D10" s="32"/>
      <c r="E10" s="32"/>
      <c r="F10" s="32"/>
      <c r="G10" s="32"/>
      <c r="H10" s="33"/>
      <c r="I10" s="34" t="s">
        <v>23</v>
      </c>
    </row>
    <row r="11" spans="1:9" ht="61.5" customHeight="1">
      <c r="A11" s="30"/>
      <c r="B11" s="30"/>
      <c r="C11" s="35" t="s">
        <v>46</v>
      </c>
      <c r="D11" s="35" t="s">
        <v>28</v>
      </c>
      <c r="E11" s="37" t="s">
        <v>22</v>
      </c>
      <c r="F11" s="37"/>
      <c r="G11" s="37"/>
      <c r="H11" s="37"/>
      <c r="I11" s="34"/>
    </row>
    <row r="12" spans="1:9" ht="140.25" customHeight="1">
      <c r="A12" s="30"/>
      <c r="B12" s="30"/>
      <c r="C12" s="36"/>
      <c r="D12" s="36"/>
      <c r="E12" s="11" t="s">
        <v>20</v>
      </c>
      <c r="F12" s="11" t="s">
        <v>21</v>
      </c>
      <c r="G12" s="11" t="s">
        <v>24</v>
      </c>
      <c r="H12" s="11" t="s">
        <v>25</v>
      </c>
      <c r="I12" s="34"/>
    </row>
    <row r="13" spans="1:9" ht="37.5" customHeight="1">
      <c r="A13" s="8" t="s">
        <v>2</v>
      </c>
      <c r="B13" s="9" t="s">
        <v>3</v>
      </c>
      <c r="C13" s="14">
        <v>19</v>
      </c>
      <c r="D13" s="17">
        <f>'[1]сады'!B614</f>
        <v>125.60000000000001</v>
      </c>
      <c r="E13" s="17">
        <f>'[1]сады'!C614/1000</f>
        <v>2277.38051</v>
      </c>
      <c r="F13" s="17"/>
      <c r="G13" s="17">
        <f>'[1]сады'!D614/1000</f>
        <v>136.91337</v>
      </c>
      <c r="H13" s="17">
        <f>E13+F13+G13</f>
        <v>2414.29388</v>
      </c>
      <c r="I13" s="19">
        <f>H13/D13*1000</f>
        <v>19222.08503184713</v>
      </c>
    </row>
    <row r="14" spans="1:9" ht="51" customHeight="1">
      <c r="A14" s="8" t="s">
        <v>4</v>
      </c>
      <c r="B14" s="9" t="s">
        <v>5</v>
      </c>
      <c r="C14" s="14">
        <f>C15+C16</f>
        <v>10</v>
      </c>
      <c r="D14" s="16">
        <f>D15+D16</f>
        <v>336.8</v>
      </c>
      <c r="E14" s="20">
        <f>E15+E16</f>
        <v>2597.1694899999993</v>
      </c>
      <c r="F14" s="16">
        <f>F15+F16</f>
        <v>30.39413</v>
      </c>
      <c r="G14" s="20">
        <f>G15+G16</f>
        <v>330.8104699999999</v>
      </c>
      <c r="H14" s="15">
        <f>E14+F14+G14</f>
        <v>2958.3740899999993</v>
      </c>
      <c r="I14" s="19">
        <f>H14/D14*1000</f>
        <v>8783.771051068883</v>
      </c>
    </row>
    <row r="15" spans="1:9" ht="37.5" customHeight="1">
      <c r="A15" s="8" t="s">
        <v>6</v>
      </c>
      <c r="B15" s="9" t="s">
        <v>7</v>
      </c>
      <c r="C15" s="14">
        <v>0</v>
      </c>
      <c r="D15" s="15">
        <f>'[1]сош'!G580</f>
        <v>40.8</v>
      </c>
      <c r="E15" s="15">
        <f>'[1]сош'!H583/1000</f>
        <v>230.07057999999984</v>
      </c>
      <c r="F15" s="15">
        <f>'[1]сош'!H582/1000</f>
        <v>30.39413</v>
      </c>
      <c r="G15" s="15">
        <f>'[1]сош'!I580/1000</f>
        <v>48.61458999999998</v>
      </c>
      <c r="H15" s="15">
        <f>E15+F15+G15</f>
        <v>309.0792999999998</v>
      </c>
      <c r="I15" s="19">
        <f>H15/D15*1000</f>
        <v>7575.473039215682</v>
      </c>
    </row>
    <row r="16" spans="1:9" ht="15.75" customHeight="1">
      <c r="A16" s="8" t="s">
        <v>8</v>
      </c>
      <c r="B16" s="9" t="s">
        <v>9</v>
      </c>
      <c r="C16" s="14">
        <v>10</v>
      </c>
      <c r="D16" s="15">
        <f>'[1]сош'!B580</f>
        <v>296</v>
      </c>
      <c r="E16" s="15">
        <f>'[1]сош'!C583/1000</f>
        <v>2367.0989099999993</v>
      </c>
      <c r="F16" s="15">
        <f>'[1]сош'!C582/1000</f>
        <v>0</v>
      </c>
      <c r="G16" s="15">
        <f>'[1]сош'!D580/1000</f>
        <v>282.19587999999993</v>
      </c>
      <c r="H16" s="15">
        <f>E16+F16+G16</f>
        <v>2649.294789999999</v>
      </c>
      <c r="I16" s="19">
        <f>H16/D16*1000</f>
        <v>8950.320236486483</v>
      </c>
    </row>
    <row r="17" spans="1:9" ht="37.5" customHeight="1">
      <c r="A17" s="8" t="s">
        <v>10</v>
      </c>
      <c r="B17" s="9" t="s">
        <v>11</v>
      </c>
      <c r="C17" s="14">
        <v>1</v>
      </c>
      <c r="D17" s="15">
        <f>'[1]внеш.'!B183</f>
        <v>25</v>
      </c>
      <c r="E17" s="15">
        <f>'[1]внеш.'!C183/1000</f>
        <v>222.78375</v>
      </c>
      <c r="F17" s="15"/>
      <c r="G17" s="15">
        <f>'[1]внеш.'!D183/1000</f>
        <v>57.72147999999995</v>
      </c>
      <c r="H17" s="15">
        <f>E17+F17+G17</f>
        <v>280.5052299999999</v>
      </c>
      <c r="I17" s="19">
        <f>H17/D17*1000</f>
        <v>11220.209199999998</v>
      </c>
    </row>
    <row r="18" spans="1:9" ht="18.75" customHeight="1">
      <c r="A18" s="21" t="s">
        <v>29</v>
      </c>
      <c r="B18" s="22" t="s">
        <v>12</v>
      </c>
      <c r="C18" s="14"/>
      <c r="D18" s="15"/>
      <c r="E18" s="15"/>
      <c r="F18" s="15"/>
      <c r="G18" s="15"/>
      <c r="H18" s="15"/>
      <c r="I18" s="19"/>
    </row>
    <row r="19" spans="1:9" ht="53.25" customHeight="1">
      <c r="A19" s="23" t="s">
        <v>30</v>
      </c>
      <c r="B19" s="22" t="s">
        <v>13</v>
      </c>
      <c r="C19" s="14"/>
      <c r="D19" s="15"/>
      <c r="E19" s="15"/>
      <c r="F19" s="15"/>
      <c r="G19" s="15"/>
      <c r="H19" s="15"/>
      <c r="I19" s="19"/>
    </row>
    <row r="20" spans="1:9" ht="21" customHeight="1">
      <c r="A20" s="23" t="s">
        <v>31</v>
      </c>
      <c r="B20" s="22" t="s">
        <v>14</v>
      </c>
      <c r="C20" s="14"/>
      <c r="D20" s="15"/>
      <c r="E20" s="15"/>
      <c r="F20" s="15"/>
      <c r="G20" s="15"/>
      <c r="H20" s="15"/>
      <c r="I20" s="19"/>
    </row>
    <row r="21" spans="1:9" ht="21" customHeight="1">
      <c r="A21" s="23" t="s">
        <v>32</v>
      </c>
      <c r="B21" s="22" t="s">
        <v>33</v>
      </c>
      <c r="C21" s="14"/>
      <c r="D21" s="15"/>
      <c r="E21" s="15"/>
      <c r="F21" s="15"/>
      <c r="G21" s="15"/>
      <c r="H21" s="15"/>
      <c r="I21" s="19"/>
    </row>
    <row r="22" spans="1:9" ht="37.5" customHeight="1">
      <c r="A22" s="23" t="s">
        <v>34</v>
      </c>
      <c r="B22" s="22" t="s">
        <v>35</v>
      </c>
      <c r="C22" s="14"/>
      <c r="D22" s="15"/>
      <c r="E22" s="15"/>
      <c r="F22" s="15"/>
      <c r="G22" s="15"/>
      <c r="H22" s="15"/>
      <c r="I22" s="19"/>
    </row>
    <row r="23" spans="1:9" ht="18" customHeight="1">
      <c r="A23" s="23" t="s">
        <v>31</v>
      </c>
      <c r="B23" s="22" t="s">
        <v>36</v>
      </c>
      <c r="C23" s="14"/>
      <c r="D23" s="15"/>
      <c r="E23" s="15"/>
      <c r="F23" s="15"/>
      <c r="G23" s="15"/>
      <c r="H23" s="15"/>
      <c r="I23" s="19"/>
    </row>
    <row r="24" spans="1:9" ht="18" customHeight="1">
      <c r="A24" s="23" t="s">
        <v>32</v>
      </c>
      <c r="B24" s="22" t="s">
        <v>37</v>
      </c>
      <c r="C24" s="24"/>
      <c r="D24" s="25"/>
      <c r="E24" s="25"/>
      <c r="F24" s="25"/>
      <c r="G24" s="25"/>
      <c r="H24" s="26"/>
      <c r="I24" s="27"/>
    </row>
    <row r="25" spans="1:9" ht="33" customHeight="1">
      <c r="A25" s="21" t="s">
        <v>38</v>
      </c>
      <c r="B25" s="22" t="s">
        <v>39</v>
      </c>
      <c r="C25" s="12"/>
      <c r="D25" s="13"/>
      <c r="E25" s="13"/>
      <c r="F25" s="13"/>
      <c r="G25" s="13"/>
      <c r="H25" s="26"/>
      <c r="I25" s="27"/>
    </row>
    <row r="26" spans="1:9" ht="15">
      <c r="A26" s="6"/>
      <c r="B26" s="6"/>
      <c r="C26" s="6"/>
      <c r="D26" s="6"/>
      <c r="E26" s="6"/>
      <c r="F26" s="2"/>
      <c r="G26" s="2"/>
      <c r="H26" s="2"/>
      <c r="I26" s="2"/>
    </row>
    <row r="27" spans="1:9" ht="18.75">
      <c r="A27" s="28" t="s">
        <v>15</v>
      </c>
      <c r="B27" s="28"/>
      <c r="C27" s="28"/>
      <c r="D27" s="28"/>
      <c r="E27" s="28"/>
      <c r="F27" s="2"/>
      <c r="G27" s="2"/>
      <c r="H27" s="2"/>
      <c r="I27" s="2"/>
    </row>
    <row r="28" spans="1:9" ht="18.75">
      <c r="A28" s="28" t="s">
        <v>16</v>
      </c>
      <c r="B28" s="28"/>
      <c r="C28" s="28"/>
      <c r="D28" s="28" t="s">
        <v>17</v>
      </c>
      <c r="E28" s="28"/>
      <c r="F28" s="2"/>
      <c r="G28" s="2"/>
      <c r="H28" s="2"/>
      <c r="I28" s="2"/>
    </row>
    <row r="29" spans="1:9" ht="18.75">
      <c r="A29" s="28" t="s">
        <v>18</v>
      </c>
      <c r="B29" s="28"/>
      <c r="C29" s="28"/>
      <c r="D29" s="28"/>
      <c r="E29" s="28"/>
      <c r="F29" s="2"/>
      <c r="G29" s="2"/>
      <c r="H29" s="2"/>
      <c r="I29" s="2"/>
    </row>
    <row r="30" spans="1:9" ht="18.75">
      <c r="A30" s="28"/>
      <c r="B30" s="28"/>
      <c r="C30" s="28"/>
      <c r="D30" s="28"/>
      <c r="E30" s="28"/>
      <c r="F30" s="2"/>
      <c r="G30" s="2"/>
      <c r="H30" s="2"/>
      <c r="I30" s="2"/>
    </row>
    <row r="31" spans="1:9" ht="18.75">
      <c r="A31" s="28" t="s">
        <v>41</v>
      </c>
      <c r="B31" s="28"/>
      <c r="C31" s="28"/>
      <c r="D31" s="28" t="s">
        <v>42</v>
      </c>
      <c r="E31" s="28"/>
      <c r="F31" s="2"/>
      <c r="G31" s="2"/>
      <c r="H31" s="2"/>
      <c r="I31" s="2"/>
    </row>
    <row r="32" spans="1:9" ht="18.75">
      <c r="A32" s="28"/>
      <c r="B32" s="28"/>
      <c r="C32" s="28"/>
      <c r="D32" s="28"/>
      <c r="E32" s="28"/>
      <c r="F32" s="2"/>
      <c r="G32" s="2"/>
      <c r="H32" s="2"/>
      <c r="I32" s="2"/>
    </row>
    <row r="33" spans="1:9" ht="18.75">
      <c r="A33" s="28"/>
      <c r="B33" s="28"/>
      <c r="C33" s="28"/>
      <c r="D33" s="28"/>
      <c r="E33" s="28"/>
      <c r="F33" s="2"/>
      <c r="G33" s="2"/>
      <c r="H33" s="2"/>
      <c r="I33" s="2"/>
    </row>
    <row r="34" spans="1:9" ht="18.75">
      <c r="A34" s="28"/>
      <c r="B34" s="28"/>
      <c r="C34" s="28"/>
      <c r="D34" s="28"/>
      <c r="E34" s="28"/>
      <c r="F34" s="2"/>
      <c r="G34" s="2"/>
      <c r="H34" s="2"/>
      <c r="I34" s="2"/>
    </row>
    <row r="35" spans="1:9" ht="18.75">
      <c r="A35" s="28"/>
      <c r="B35" s="28"/>
      <c r="C35" s="28"/>
      <c r="D35" s="28"/>
      <c r="E35" s="28"/>
      <c r="F35" s="2"/>
      <c r="G35" s="2"/>
      <c r="H35" s="2"/>
      <c r="I35" s="2"/>
    </row>
    <row r="36" spans="1:9" ht="18.75">
      <c r="A36" s="28"/>
      <c r="B36" s="28"/>
      <c r="C36" s="28"/>
      <c r="D36" s="28"/>
      <c r="E36" s="3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9" ht="12.75">
      <c r="A39" s="10" t="s">
        <v>43</v>
      </c>
    </row>
    <row r="40" ht="12.75">
      <c r="A40" s="10" t="s">
        <v>40</v>
      </c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874015748031497" right="0.7480314960629921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Марина</cp:lastModifiedBy>
  <cp:lastPrinted>2016-11-03T11:54:27Z</cp:lastPrinted>
  <dcterms:modified xsi:type="dcterms:W3CDTF">2019-09-04T14:59:32Z</dcterms:modified>
  <cp:category/>
  <cp:version/>
  <cp:contentType/>
  <cp:contentStatus/>
</cp:coreProperties>
</file>