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20" tabRatio="766" activeTab="1"/>
  </bookViews>
  <sheets>
    <sheet name="янв-май" sheetId="1" r:id="rId1"/>
    <sheet name="май" sheetId="2" r:id="rId2"/>
  </sheets>
  <externalReferences>
    <externalReference r:id="rId5"/>
  </externalReferences>
  <definedNames>
    <definedName name="дзхж" localSheetId="1">#REF!</definedName>
    <definedName name="дзхж" localSheetId="0">#REF!</definedName>
    <definedName name="дзхж">#REF!</definedName>
    <definedName name="ол" localSheetId="1">#REF!</definedName>
    <definedName name="ол" localSheetId="0">#REF!</definedName>
    <definedName name="ол">#REF!</definedName>
    <definedName name="ээээээ" localSheetId="1">#REF!</definedName>
    <definedName name="ээээээ" localSheetId="0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<sst xmlns="http://schemas.openxmlformats.org/spreadsheetml/2006/main" count="98" uniqueCount="48">
  <si>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</si>
  <si>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</si>
  <si>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</si>
  <si>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</si>
  <si>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</si>
  <si>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</si>
  <si>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</si>
  <si>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</si>
  <si>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</si>
  <si>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</si>
  <si>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</si>
  <si>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</si>
  <si>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</si>
  <si>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</si>
  <si>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</si>
  <si>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</si>
  <si>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</si>
  <si>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</si>
  <si>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</si>
  <si>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</si>
  <si>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</si>
  <si>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</si>
  <si>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</si>
  <si>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</si>
  <si>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</si>
  <si>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</si>
  <si>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Приложение 1</t>
  </si>
  <si>
    <t>оо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</si>
  <si>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Среднесписочная численность работников в обр-х учр-ий,чел</t>
  </si>
  <si>
    <t>Среднесписочная численность пед.работников в обр-х учр-ий,чел</t>
  </si>
  <si>
    <t>педагогические работники детских домов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</si>
  <si>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</si>
  <si>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 xml:space="preserve">преподаватели 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</si>
  <si>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</si>
  <si>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</si>
  <si>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</si>
  <si>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</si>
  <si>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</si>
  <si>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</si>
  <si>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</si>
  <si>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</si>
  <si>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тел. 8 (86555) 45-9-14</t>
  </si>
  <si>
    <t>Старший экономист</t>
  </si>
  <si>
    <t>О.А.Бруславцева</t>
  </si>
  <si>
    <t>Исп. Экономист Бойко Марина Александровна</t>
  </si>
  <si>
    <t>Май 2019 год</t>
  </si>
  <si>
    <t>Количество человек,чья заработная плата выше 27740 руб.50 коп.</t>
  </si>
  <si>
    <t>январь-май 2019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</si>
</sst>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00_р_._-;\-* #,##0.000_р_._-;_-* &quot;-&quot;??_р_._-;_-@_-"/>
    <numFmt numFmtId="196" formatCode="_-* #,##0.0000_р_._-;\-* #,##0.0000_р_._-;_-* &quot;-&quot;??_р_._-;_-@_-"/>
  </numFmts>
  <fonts count="53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87" fontId="5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vertical="center" wrapText="1"/>
    </xf>
    <xf numFmtId="0" fontId="51" fillId="0" borderId="0" xfId="0" applyFont="1" applyFill="1" applyAlignment="1">
      <alignment/>
    </xf>
    <xf numFmtId="171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>
      <alignment vertical="top" wrapText="1"/>
      <protection/>
    </xf>
    <xf numFmtId="49" fontId="2" fillId="33" borderId="10" xfId="52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54;&#1050;&#1059;&#1052;&#1045;&#1053;&#1058;&#1067;\&#1057;&#1088;&#1077;&#1076;&#1085;&#1103;&#1103;%20&#1079;&#1072;&#1088;&#1072;&#1073;&#1086;&#1090;&#1085;&#1072;&#1103;%20&#1087;&#1083;&#1072;&#1090;&#1072;\2019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янв"/>
      <sheetName val="фев"/>
      <sheetName val="янв-фев"/>
      <sheetName val="март"/>
      <sheetName val="янв-март"/>
      <sheetName val="апр"/>
      <sheetName val="янв-апр"/>
      <sheetName val="май"/>
      <sheetName val="янв-май"/>
      <sheetName val="июнь"/>
      <sheetName val="янв-июнь"/>
      <sheetName val="июль"/>
      <sheetName val="янв-июль"/>
      <sheetName val="авг"/>
      <sheetName val="янв-ав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</sheetNames>
    <sheetDataSet>
      <sheetData sheetId="0">
        <row r="350">
          <cell r="B350">
            <v>128.10000000000002</v>
          </cell>
          <cell r="C350">
            <v>2926282.5500000007</v>
          </cell>
          <cell r="D350">
            <v>497413.45000000007</v>
          </cell>
        </row>
        <row r="394">
          <cell r="B394">
            <v>129.5</v>
          </cell>
          <cell r="C394">
            <v>12587525.04</v>
          </cell>
          <cell r="D394">
            <v>2204228.32</v>
          </cell>
        </row>
      </sheetData>
      <sheetData sheetId="1">
        <row r="322">
          <cell r="B322">
            <v>311</v>
          </cell>
          <cell r="D322">
            <v>1211284.59</v>
          </cell>
          <cell r="G322">
            <v>40.8</v>
          </cell>
          <cell r="I322">
            <v>215758.56</v>
          </cell>
        </row>
        <row r="324">
          <cell r="C324">
            <v>310.21</v>
          </cell>
          <cell r="H324">
            <v>11553.57</v>
          </cell>
        </row>
        <row r="325">
          <cell r="C325">
            <v>9658473.469999997</v>
          </cell>
          <cell r="H325">
            <v>885815.12</v>
          </cell>
        </row>
        <row r="364">
          <cell r="B364">
            <v>311</v>
          </cell>
          <cell r="D364">
            <v>5475655.400000001</v>
          </cell>
          <cell r="G364">
            <v>40.99999999999999</v>
          </cell>
          <cell r="I364">
            <v>874821.6299999999</v>
          </cell>
        </row>
        <row r="366">
          <cell r="C366">
            <v>4105</v>
          </cell>
          <cell r="H366">
            <v>47151.5</v>
          </cell>
        </row>
        <row r="367">
          <cell r="C367">
            <v>37549568.8</v>
          </cell>
          <cell r="H367">
            <v>4231789.4799999995</v>
          </cell>
        </row>
      </sheetData>
      <sheetData sheetId="2">
        <row r="105">
          <cell r="B105">
            <v>25</v>
          </cell>
          <cell r="C105">
            <v>884454.09</v>
          </cell>
          <cell r="D105">
            <v>116820.35999999999</v>
          </cell>
        </row>
        <row r="117">
          <cell r="B117">
            <v>26.8</v>
          </cell>
          <cell r="C117">
            <v>3129760.05</v>
          </cell>
          <cell r="D117">
            <v>519629.87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68" zoomScaleNormal="68" zoomScalePageLayoutView="0" workbookViewId="0" topLeftCell="A4">
      <selection activeCell="C18" sqref="C18"/>
    </sheetView>
  </sheetViews>
  <sheetFormatPr defaultColWidth="9.140625" defaultRowHeight="12.75"/>
  <cols>
    <col min="1" max="1" width="55.421875" style="0" customWidth="1"/>
    <col min="4" max="4" width="9.57421875" style="0" bestFit="1" customWidth="1"/>
    <col min="5" max="5" width="12.421875" style="0" customWidth="1"/>
    <col min="7" max="7" width="11.421875" style="0" customWidth="1"/>
    <col min="8" max="8" width="12.851562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9" t="s">
        <v>27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47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28</v>
      </c>
      <c r="D10" s="32"/>
      <c r="E10" s="32"/>
      <c r="F10" s="32"/>
      <c r="G10" s="32"/>
      <c r="H10" s="33"/>
      <c r="I10" s="34" t="s">
        <v>23</v>
      </c>
    </row>
    <row r="11" spans="1:9" ht="61.5" customHeight="1">
      <c r="A11" s="30"/>
      <c r="B11" s="30"/>
      <c r="C11" s="35" t="s">
        <v>46</v>
      </c>
      <c r="D11" s="35" t="s">
        <v>29</v>
      </c>
      <c r="E11" s="37" t="s">
        <v>22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20</v>
      </c>
      <c r="F12" s="11" t="s">
        <v>21</v>
      </c>
      <c r="G12" s="11" t="s">
        <v>24</v>
      </c>
      <c r="H12" s="11" t="s">
        <v>25</v>
      </c>
      <c r="I12" s="34"/>
    </row>
    <row r="13" spans="1:9" ht="37.5" customHeight="1">
      <c r="A13" s="8" t="s">
        <v>2</v>
      </c>
      <c r="B13" s="9" t="s">
        <v>3</v>
      </c>
      <c r="C13" s="14">
        <v>16</v>
      </c>
      <c r="D13" s="17">
        <f>'[1]сады'!B394</f>
        <v>129.5</v>
      </c>
      <c r="E13" s="17">
        <f>'[1]сады'!C394/1000</f>
        <v>12587.525039999999</v>
      </c>
      <c r="F13" s="17"/>
      <c r="G13" s="17">
        <f>'[1]сады'!D394/1000</f>
        <v>2204.2283199999997</v>
      </c>
      <c r="H13" s="17">
        <f>E13+F13+G13</f>
        <v>14791.753359999999</v>
      </c>
      <c r="I13" s="19">
        <f>H13/D13*1000/5</f>
        <v>22844.40673359073</v>
      </c>
    </row>
    <row r="14" spans="1:9" ht="51" customHeight="1">
      <c r="A14" s="8" t="s">
        <v>4</v>
      </c>
      <c r="B14" s="9" t="s">
        <v>5</v>
      </c>
      <c r="C14" s="14">
        <f>C15+C16</f>
        <v>136</v>
      </c>
      <c r="D14" s="16">
        <f>D15+D16</f>
        <v>352</v>
      </c>
      <c r="E14" s="20">
        <f>E15+E16</f>
        <v>41781.35827999999</v>
      </c>
      <c r="F14" s="16">
        <f>F15+F16</f>
        <v>51.2565</v>
      </c>
      <c r="G14" s="20">
        <f>G15+G16</f>
        <v>6350.477030000002</v>
      </c>
      <c r="H14" s="15">
        <f>E14+F14+G14</f>
        <v>48183.09181</v>
      </c>
      <c r="I14" s="19">
        <f>H14/D14*1000/5</f>
        <v>27376.75671022727</v>
      </c>
    </row>
    <row r="15" spans="1:9" ht="37.5" customHeight="1">
      <c r="A15" s="8" t="s">
        <v>6</v>
      </c>
      <c r="B15" s="9" t="s">
        <v>7</v>
      </c>
      <c r="C15" s="14">
        <v>11</v>
      </c>
      <c r="D15" s="15">
        <f>'[1]сош'!G364</f>
        <v>40.99999999999999</v>
      </c>
      <c r="E15" s="15">
        <f>'[1]сош'!H367/1000</f>
        <v>4231.7894799999995</v>
      </c>
      <c r="F15" s="15">
        <f>'[1]сош'!H366/1000</f>
        <v>47.1515</v>
      </c>
      <c r="G15" s="15">
        <f>'[1]сош'!I364/1000</f>
        <v>874.8216299999999</v>
      </c>
      <c r="H15" s="15">
        <f>E15+F15+G15</f>
        <v>5153.76261</v>
      </c>
      <c r="I15" s="19">
        <f>H15/D15*1000/5</f>
        <v>25140.305414634153</v>
      </c>
    </row>
    <row r="16" spans="1:9" ht="15.75" customHeight="1">
      <c r="A16" s="8" t="s">
        <v>8</v>
      </c>
      <c r="B16" s="9" t="s">
        <v>9</v>
      </c>
      <c r="C16" s="14">
        <v>125</v>
      </c>
      <c r="D16" s="15">
        <f>'[1]сош'!B364</f>
        <v>311</v>
      </c>
      <c r="E16" s="15">
        <f>'[1]сош'!C367/1000</f>
        <v>37549.568799999994</v>
      </c>
      <c r="F16" s="15">
        <f>'[1]сош'!C366/1000</f>
        <v>4.105</v>
      </c>
      <c r="G16" s="15">
        <f>'[1]сош'!D364/1000</f>
        <v>5475.6554000000015</v>
      </c>
      <c r="H16" s="15">
        <f>E16+F16+G16</f>
        <v>43029.3292</v>
      </c>
      <c r="I16" s="19">
        <f>H16/D16*1000/5</f>
        <v>27671.59434083601</v>
      </c>
    </row>
    <row r="17" spans="1:9" ht="37.5" customHeight="1">
      <c r="A17" s="8" t="s">
        <v>10</v>
      </c>
      <c r="B17" s="9" t="s">
        <v>11</v>
      </c>
      <c r="C17" s="14">
        <v>11</v>
      </c>
      <c r="D17" s="15">
        <f>'[1]внеш.'!B117</f>
        <v>26.8</v>
      </c>
      <c r="E17" s="15">
        <f>'[1]внеш.'!C117/1000</f>
        <v>3129.76005</v>
      </c>
      <c r="F17" s="15"/>
      <c r="G17" s="15">
        <f>'[1]внеш.'!D117/1000</f>
        <v>519.62987</v>
      </c>
      <c r="H17" s="15">
        <f>E17+F17+G17</f>
        <v>3649.3899199999996</v>
      </c>
      <c r="I17" s="19">
        <f>H17/D17*1000/5</f>
        <v>27234.253134328355</v>
      </c>
    </row>
    <row r="18" spans="1:9" ht="18.75" customHeight="1">
      <c r="A18" s="21" t="s">
        <v>30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31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32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33</v>
      </c>
      <c r="B21" s="22" t="s">
        <v>34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35</v>
      </c>
      <c r="B22" s="22" t="s">
        <v>36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32</v>
      </c>
      <c r="B23" s="22" t="s">
        <v>37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33</v>
      </c>
      <c r="B24" s="22" t="s">
        <v>38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39</v>
      </c>
      <c r="B25" s="22" t="s">
        <v>40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15</v>
      </c>
      <c r="B27" s="28"/>
      <c r="C27" s="28"/>
      <c r="D27" s="28"/>
      <c r="E27" s="28"/>
      <c r="F27" s="3"/>
      <c r="G27" s="2"/>
      <c r="H27" s="2"/>
      <c r="I27" s="2"/>
    </row>
    <row r="28" spans="1:9" ht="18.75">
      <c r="A28" s="28" t="s">
        <v>16</v>
      </c>
      <c r="B28" s="28"/>
      <c r="C28" s="28"/>
      <c r="D28" s="28" t="s">
        <v>17</v>
      </c>
      <c r="E28" s="28"/>
      <c r="F28" s="3"/>
      <c r="G28" s="2"/>
      <c r="H28" s="2"/>
      <c r="I28" s="2"/>
    </row>
    <row r="29" spans="1:9" ht="18.75">
      <c r="A29" s="28" t="s">
        <v>18</v>
      </c>
      <c r="B29" s="28"/>
      <c r="C29" s="28"/>
      <c r="D29" s="28"/>
      <c r="E29" s="28"/>
      <c r="F29" s="3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3"/>
      <c r="G30" s="2"/>
      <c r="H30" s="2"/>
      <c r="I30" s="2"/>
    </row>
    <row r="31" spans="1:9" ht="18.75">
      <c r="A31" s="28" t="s">
        <v>42</v>
      </c>
      <c r="B31" s="28"/>
      <c r="C31" s="28"/>
      <c r="D31" s="28" t="s">
        <v>43</v>
      </c>
      <c r="E31" s="28"/>
      <c r="F31" s="3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3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3"/>
      <c r="G33" s="2"/>
      <c r="H33" s="2"/>
      <c r="I33" s="2"/>
    </row>
    <row r="34" spans="1:9" ht="15">
      <c r="A34" s="6"/>
      <c r="B34" s="6"/>
      <c r="C34" s="6"/>
      <c r="D34" s="6"/>
      <c r="E34" s="6"/>
      <c r="F34" s="2"/>
      <c r="G34" s="2"/>
      <c r="H34" s="2"/>
      <c r="I34" s="2"/>
    </row>
    <row r="35" spans="1:9" ht="15">
      <c r="A35" s="6"/>
      <c r="B35" s="6"/>
      <c r="C35" s="6"/>
      <c r="D35" s="6"/>
      <c r="E35" s="6"/>
      <c r="F35" s="2"/>
      <c r="G35" s="2"/>
      <c r="H35" s="2"/>
      <c r="I35" s="2"/>
    </row>
    <row r="36" spans="1:9" ht="15">
      <c r="A36" s="6"/>
      <c r="B36" s="6"/>
      <c r="C36" s="6"/>
      <c r="D36" s="6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44</v>
      </c>
    </row>
    <row r="40" ht="12.75">
      <c r="A40" s="10" t="s">
        <v>41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68" zoomScaleNormal="68" zoomScalePageLayoutView="0" workbookViewId="0" topLeftCell="A8">
      <selection activeCell="G13" sqref="G13"/>
    </sheetView>
  </sheetViews>
  <sheetFormatPr defaultColWidth="9.140625" defaultRowHeight="12.75"/>
  <cols>
    <col min="1" max="1" width="55.421875" style="0" customWidth="1"/>
    <col min="4" max="4" width="9.57421875" style="0" bestFit="1" customWidth="1"/>
    <col min="5" max="5" width="11.57421875" style="0" customWidth="1"/>
    <col min="7" max="8" width="13.710937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9" t="s">
        <v>27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45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28</v>
      </c>
      <c r="D10" s="32"/>
      <c r="E10" s="32"/>
      <c r="F10" s="32"/>
      <c r="G10" s="32"/>
      <c r="H10" s="33"/>
      <c r="I10" s="34" t="s">
        <v>23</v>
      </c>
    </row>
    <row r="11" spans="1:9" ht="61.5" customHeight="1">
      <c r="A11" s="30"/>
      <c r="B11" s="30"/>
      <c r="C11" s="35" t="s">
        <v>46</v>
      </c>
      <c r="D11" s="35" t="s">
        <v>29</v>
      </c>
      <c r="E11" s="37" t="s">
        <v>22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20</v>
      </c>
      <c r="F12" s="11" t="s">
        <v>21</v>
      </c>
      <c r="G12" s="11" t="s">
        <v>24</v>
      </c>
      <c r="H12" s="11" t="s">
        <v>25</v>
      </c>
      <c r="I12" s="34"/>
    </row>
    <row r="13" spans="1:9" ht="37.5" customHeight="1">
      <c r="A13" s="8" t="s">
        <v>2</v>
      </c>
      <c r="B13" s="9" t="s">
        <v>3</v>
      </c>
      <c r="C13" s="14">
        <v>27</v>
      </c>
      <c r="D13" s="17">
        <f>'[1]сады'!B350</f>
        <v>128.10000000000002</v>
      </c>
      <c r="E13" s="17">
        <f>'[1]сады'!C350/1000</f>
        <v>2926.282550000001</v>
      </c>
      <c r="F13" s="17"/>
      <c r="G13" s="17">
        <f>'[1]сады'!D350/1000</f>
        <v>497.41345000000007</v>
      </c>
      <c r="H13" s="17">
        <f>E13+F13+G13</f>
        <v>3423.696000000001</v>
      </c>
      <c r="I13" s="19">
        <f>H13/D13*1000</f>
        <v>26726.74473067916</v>
      </c>
    </row>
    <row r="14" spans="1:9" ht="51" customHeight="1">
      <c r="A14" s="8" t="s">
        <v>4</v>
      </c>
      <c r="B14" s="9" t="s">
        <v>5</v>
      </c>
      <c r="C14" s="14">
        <f>C15+C16</f>
        <v>170</v>
      </c>
      <c r="D14" s="16">
        <f>D15+D16</f>
        <v>351.8</v>
      </c>
      <c r="E14" s="20">
        <f>E15+E16</f>
        <v>10544.288589999996</v>
      </c>
      <c r="F14" s="16">
        <f>F15+F16</f>
        <v>11.86378</v>
      </c>
      <c r="G14" s="20">
        <f>G15+G16</f>
        <v>1427.04315</v>
      </c>
      <c r="H14" s="15">
        <f>E14+F14+G14</f>
        <v>11983.195519999996</v>
      </c>
      <c r="I14" s="19">
        <f>H14/D14*1000</f>
        <v>34062.52279704376</v>
      </c>
    </row>
    <row r="15" spans="1:9" ht="37.5" customHeight="1">
      <c r="A15" s="8" t="s">
        <v>6</v>
      </c>
      <c r="B15" s="9" t="s">
        <v>7</v>
      </c>
      <c r="C15" s="14">
        <v>9</v>
      </c>
      <c r="D15" s="15">
        <f>'[1]сош'!G322</f>
        <v>40.8</v>
      </c>
      <c r="E15" s="15">
        <f>'[1]сош'!H325/1000</f>
        <v>885.81512</v>
      </c>
      <c r="F15" s="15">
        <f>'[1]сош'!H324/1000</f>
        <v>11.55357</v>
      </c>
      <c r="G15" s="15">
        <f>'[1]сош'!I322/1000</f>
        <v>215.75856</v>
      </c>
      <c r="H15" s="15">
        <f>E15+F15+G15</f>
        <v>1113.12725</v>
      </c>
      <c r="I15" s="19">
        <f>H15/D15*1000</f>
        <v>27282.530637254906</v>
      </c>
    </row>
    <row r="16" spans="1:9" ht="15.75" customHeight="1">
      <c r="A16" s="8" t="s">
        <v>8</v>
      </c>
      <c r="B16" s="9" t="s">
        <v>9</v>
      </c>
      <c r="C16" s="14">
        <v>161</v>
      </c>
      <c r="D16" s="15">
        <f>'[1]сош'!B322</f>
        <v>311</v>
      </c>
      <c r="E16" s="15">
        <f>'[1]сош'!C325/1000</f>
        <v>9658.473469999997</v>
      </c>
      <c r="F16" s="15">
        <f>'[1]сош'!C324/1000</f>
        <v>0.31021</v>
      </c>
      <c r="G16" s="15">
        <f>'[1]сош'!D322/1000</f>
        <v>1211.28459</v>
      </c>
      <c r="H16" s="15">
        <f>E16+F16+G16</f>
        <v>10870.068269999996</v>
      </c>
      <c r="I16" s="19">
        <f>H16/D16*1000</f>
        <v>34951.98800643085</v>
      </c>
    </row>
    <row r="17" spans="1:9" ht="37.5" customHeight="1">
      <c r="A17" s="8" t="s">
        <v>10</v>
      </c>
      <c r="B17" s="9" t="s">
        <v>11</v>
      </c>
      <c r="C17" s="14">
        <v>13</v>
      </c>
      <c r="D17" s="15">
        <f>'[1]внеш.'!B105</f>
        <v>25</v>
      </c>
      <c r="E17" s="15">
        <f>'[1]внеш.'!C105/1000</f>
        <v>884.45409</v>
      </c>
      <c r="F17" s="15"/>
      <c r="G17" s="15">
        <f>'[1]внеш.'!D105/1000</f>
        <v>116.82035999999998</v>
      </c>
      <c r="H17" s="15">
        <f>E17+F17+G17</f>
        <v>1001.2744499999999</v>
      </c>
      <c r="I17" s="19">
        <f>H17/D17*1000</f>
        <v>40050.977999999996</v>
      </c>
    </row>
    <row r="18" spans="1:9" ht="18.75" customHeight="1">
      <c r="A18" s="21" t="s">
        <v>30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31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32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33</v>
      </c>
      <c r="B21" s="22" t="s">
        <v>34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35</v>
      </c>
      <c r="B22" s="22" t="s">
        <v>36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32</v>
      </c>
      <c r="B23" s="22" t="s">
        <v>37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33</v>
      </c>
      <c r="B24" s="22" t="s">
        <v>38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39</v>
      </c>
      <c r="B25" s="22" t="s">
        <v>40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15</v>
      </c>
      <c r="B27" s="28"/>
      <c r="C27" s="28"/>
      <c r="D27" s="28"/>
      <c r="E27" s="28"/>
      <c r="F27" s="2"/>
      <c r="G27" s="2"/>
      <c r="H27" s="2"/>
      <c r="I27" s="2"/>
    </row>
    <row r="28" spans="1:9" ht="18.75">
      <c r="A28" s="28" t="s">
        <v>16</v>
      </c>
      <c r="B28" s="28"/>
      <c r="C28" s="28"/>
      <c r="D28" s="28" t="s">
        <v>17</v>
      </c>
      <c r="E28" s="28"/>
      <c r="F28" s="2"/>
      <c r="G28" s="2"/>
      <c r="H28" s="2"/>
      <c r="I28" s="2"/>
    </row>
    <row r="29" spans="1:9" ht="18.75">
      <c r="A29" s="28" t="s">
        <v>18</v>
      </c>
      <c r="B29" s="28"/>
      <c r="C29" s="28"/>
      <c r="D29" s="28"/>
      <c r="E29" s="28"/>
      <c r="F29" s="2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2"/>
      <c r="G30" s="2"/>
      <c r="H30" s="2"/>
      <c r="I30" s="2"/>
    </row>
    <row r="31" spans="1:9" ht="18.75">
      <c r="A31" s="28" t="s">
        <v>42</v>
      </c>
      <c r="B31" s="28"/>
      <c r="C31" s="28"/>
      <c r="D31" s="28" t="s">
        <v>43</v>
      </c>
      <c r="E31" s="28"/>
      <c r="F31" s="2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2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2"/>
      <c r="G33" s="2"/>
      <c r="H33" s="2"/>
      <c r="I33" s="2"/>
    </row>
    <row r="34" spans="1:9" ht="18.75">
      <c r="A34" s="28"/>
      <c r="B34" s="28"/>
      <c r="C34" s="28"/>
      <c r="D34" s="28"/>
      <c r="E34" s="28"/>
      <c r="F34" s="2"/>
      <c r="G34" s="2"/>
      <c r="H34" s="2"/>
      <c r="I34" s="2"/>
    </row>
    <row r="35" spans="1:9" ht="18.75">
      <c r="A35" s="28"/>
      <c r="B35" s="28"/>
      <c r="C35" s="28"/>
      <c r="D35" s="28"/>
      <c r="E35" s="28"/>
      <c r="F35" s="2"/>
      <c r="G35" s="2"/>
      <c r="H35" s="2"/>
      <c r="I35" s="2"/>
    </row>
    <row r="36" spans="1:9" ht="18.75">
      <c r="A36" s="28"/>
      <c r="B36" s="28"/>
      <c r="C36" s="28"/>
      <c r="D36" s="28"/>
      <c r="E36" s="3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44</v>
      </c>
    </row>
    <row r="40" ht="12.75">
      <c r="A40" s="10" t="s">
        <v>41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2016-11-03T11:54:27Z</cp:lastPrinted>
  <dcterms:modified xsi:type="dcterms:W3CDTF">2019-06-05T07:04:32Z</dcterms:modified>
  <cp:category/>
  <cp:version/>
  <cp:contentType/>
  <cp:contentStatus/>
</cp:coreProperties>
</file>