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tabRatio="766" activeTab="0"/>
  </bookViews>
  <sheets>
    <sheet name="фев" sheetId="1" r:id="rId1"/>
  </sheets>
  <externalReferences>
    <externalReference r:id="rId4"/>
  </externalReferences>
  <definedNames>
    <definedName name="дзхж" localSheetId="0">#REF!</definedName>
    <definedName name="дзхж">#REF!</definedName>
    <definedName name="ол" localSheetId="0">#REF!</definedName>
    <definedName name="ол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<sst xmlns="http://schemas.openxmlformats.org/spreadsheetml/2006/main" count="47" uniqueCount="45">
  <si>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</si>
  <si>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</si>
  <si>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</si>
  <si>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</si>
  <si>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</si>
  <si>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</si>
  <si>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</si>
  <si>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</si>
  <si>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</si>
  <si>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</si>
  <si>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</si>
  <si>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</si>
  <si>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</si>
  <si>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</si>
  <si>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</si>
  <si>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</si>
  <si>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</si>
  <si>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</si>
  <si>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</si>
  <si>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</si>
  <si>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</si>
  <si>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</si>
  <si>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</si>
  <si>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</si>
  <si>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</si>
  <si>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</si>
  <si>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</si>
  <si>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оо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</si>
  <si>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</si>
  <si>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</si>
  <si>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</si>
  <si>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</si>
  <si>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</si>
  <si>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</si>
  <si>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</si>
  <si>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</si>
  <si>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</si>
  <si>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</si>
  <si>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</si>
  <si>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</si>
  <si>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</si>
  <si>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Исп. Экономист Бойко М.А.</t>
  </si>
  <si>
    <t>тел. 8 (86555) 45-9-14</t>
  </si>
  <si>
    <t>Февраль 2019 год</t>
  </si>
  <si>
    <t>Количество человек,чья заработная плата выше 28010,60 руб.00 коп.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</si>
</sst>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1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6" fillId="0" borderId="10" xfId="0" applyFont="1" applyFill="1" applyBorder="1" applyAlignment="1">
      <alignment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87" fontId="49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50" fillId="0" borderId="0" xfId="0" applyFont="1" applyFill="1" applyAlignment="1">
      <alignment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май"/>
      <sheetName val="июнь"/>
      <sheetName val="янв-июнь"/>
      <sheetName val="июль"/>
      <sheetName val="авг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  <sheetName val="грицай"/>
      <sheetName val="прил.2"/>
      <sheetName val="прил.3"/>
      <sheetName val="дети"/>
    </sheetNames>
    <sheetDataSet>
      <sheetData sheetId="0">
        <row r="86">
          <cell r="B86">
            <v>129.5</v>
          </cell>
          <cell r="C86">
            <v>2346463.9699999997</v>
          </cell>
          <cell r="D86">
            <v>537222.26</v>
          </cell>
        </row>
      </sheetData>
      <sheetData sheetId="1">
        <row r="57">
          <cell r="B57">
            <v>311</v>
          </cell>
          <cell r="D57">
            <v>1022878.9300000002</v>
          </cell>
          <cell r="G57">
            <v>40.8</v>
          </cell>
          <cell r="I57">
            <v>171444.69000000003</v>
          </cell>
        </row>
        <row r="59">
          <cell r="C59">
            <v>272.98</v>
          </cell>
          <cell r="H59">
            <v>5232.2</v>
          </cell>
        </row>
        <row r="60">
          <cell r="C60">
            <v>6861438.77</v>
          </cell>
          <cell r="H60">
            <v>828335.6600000001</v>
          </cell>
        </row>
      </sheetData>
      <sheetData sheetId="2">
        <row r="23">
          <cell r="B23">
            <v>28</v>
          </cell>
          <cell r="C23">
            <v>564289.87</v>
          </cell>
          <cell r="D23">
            <v>102645.27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0"/>
  <sheetViews>
    <sheetView tabSelected="1" zoomScale="68" zoomScaleNormal="68" zoomScalePageLayoutView="0" workbookViewId="0" topLeftCell="A1">
      <selection activeCell="E18" sqref="E18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1.57421875" style="0" customWidth="1"/>
    <col min="7" max="7" width="12.28125" style="0" customWidth="1"/>
    <col min="8" max="8" width="11.85156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8" t="s">
        <v>27</v>
      </c>
      <c r="B6" s="28"/>
      <c r="C6" s="28"/>
      <c r="D6" s="28"/>
      <c r="E6" s="28"/>
      <c r="F6" s="28"/>
      <c r="G6" s="28"/>
      <c r="H6" s="28"/>
      <c r="I6" s="28"/>
    </row>
    <row r="7" spans="1:9" ht="1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34.5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9" ht="22.5">
      <c r="A9" s="6"/>
      <c r="B9" s="6"/>
      <c r="C9" s="18" t="s">
        <v>43</v>
      </c>
      <c r="D9" s="6"/>
      <c r="E9" s="6"/>
      <c r="F9" s="2"/>
      <c r="G9" s="2"/>
      <c r="H9" s="2"/>
      <c r="I9" s="2"/>
    </row>
    <row r="10" spans="1:9" ht="48" customHeight="1">
      <c r="A10" s="29" t="s">
        <v>0</v>
      </c>
      <c r="B10" s="29" t="s">
        <v>1</v>
      </c>
      <c r="C10" s="30" t="s">
        <v>28</v>
      </c>
      <c r="D10" s="31"/>
      <c r="E10" s="31"/>
      <c r="F10" s="31"/>
      <c r="G10" s="31"/>
      <c r="H10" s="32"/>
      <c r="I10" s="33" t="s">
        <v>23</v>
      </c>
    </row>
    <row r="11" spans="1:9" ht="61.5" customHeight="1">
      <c r="A11" s="29"/>
      <c r="B11" s="29"/>
      <c r="C11" s="34" t="s">
        <v>44</v>
      </c>
      <c r="D11" s="34" t="s">
        <v>29</v>
      </c>
      <c r="E11" s="36" t="s">
        <v>22</v>
      </c>
      <c r="F11" s="36"/>
      <c r="G11" s="36"/>
      <c r="H11" s="36"/>
      <c r="I11" s="33"/>
    </row>
    <row r="12" spans="1:9" ht="140.25" customHeight="1">
      <c r="A12" s="29"/>
      <c r="B12" s="29"/>
      <c r="C12" s="35"/>
      <c r="D12" s="35"/>
      <c r="E12" s="11" t="s">
        <v>20</v>
      </c>
      <c r="F12" s="11" t="s">
        <v>21</v>
      </c>
      <c r="G12" s="11" t="s">
        <v>24</v>
      </c>
      <c r="H12" s="11" t="s">
        <v>25</v>
      </c>
      <c r="I12" s="33"/>
    </row>
    <row r="13" spans="1:9" ht="37.5" customHeight="1">
      <c r="A13" s="8" t="s">
        <v>2</v>
      </c>
      <c r="B13" s="9" t="s">
        <v>3</v>
      </c>
      <c r="C13" s="14">
        <v>10</v>
      </c>
      <c r="D13" s="17">
        <f>'[1]сады'!B86</f>
        <v>129.5</v>
      </c>
      <c r="E13" s="17">
        <f>'[1]сады'!C86/1000</f>
        <v>2346.46397</v>
      </c>
      <c r="F13" s="17"/>
      <c r="G13" s="17">
        <f>'[1]сады'!D86/1000</f>
        <v>537.22226</v>
      </c>
      <c r="H13" s="17">
        <f>E13+F13+G13</f>
        <v>2883.68623</v>
      </c>
      <c r="I13" s="19">
        <f>H13/D13*1000</f>
        <v>22267.847335907332</v>
      </c>
    </row>
    <row r="14" spans="1:9" ht="51" customHeight="1">
      <c r="A14" s="8" t="s">
        <v>4</v>
      </c>
      <c r="B14" s="9" t="s">
        <v>5</v>
      </c>
      <c r="C14" s="14">
        <f>C15+C16</f>
        <v>128</v>
      </c>
      <c r="D14" s="16">
        <f>D15+D16</f>
        <v>351.8</v>
      </c>
      <c r="E14" s="20">
        <f>E15+E16</f>
        <v>7689.7744299999995</v>
      </c>
      <c r="F14" s="16">
        <f>F15+F16</f>
        <v>5.505179999999999</v>
      </c>
      <c r="G14" s="20">
        <f>G15+G16</f>
        <v>1194.3236200000001</v>
      </c>
      <c r="H14" s="15">
        <f>E14+F14+G14</f>
        <v>8889.60323</v>
      </c>
      <c r="I14" s="19">
        <f>H14/D14*1000</f>
        <v>25268.91196702672</v>
      </c>
    </row>
    <row r="15" spans="1:9" ht="37.5" customHeight="1">
      <c r="A15" s="8" t="s">
        <v>6</v>
      </c>
      <c r="B15" s="9" t="s">
        <v>7</v>
      </c>
      <c r="C15" s="14">
        <v>10</v>
      </c>
      <c r="D15" s="15">
        <f>'[1]сош'!G57</f>
        <v>40.8</v>
      </c>
      <c r="E15" s="15">
        <f>'[1]сош'!H60/1000</f>
        <v>828.3356600000002</v>
      </c>
      <c r="F15" s="15">
        <f>'[1]сош'!H59/1000</f>
        <v>5.2322</v>
      </c>
      <c r="G15" s="15">
        <f>'[1]сош'!I57/1000</f>
        <v>171.44469000000004</v>
      </c>
      <c r="H15" s="15">
        <f>E15+F15+G15</f>
        <v>1005.0125500000003</v>
      </c>
      <c r="I15" s="19">
        <f>H15/D15*1000</f>
        <v>24632.660539215696</v>
      </c>
    </row>
    <row r="16" spans="1:9" ht="15.75" customHeight="1">
      <c r="A16" s="8" t="s">
        <v>8</v>
      </c>
      <c r="B16" s="9" t="s">
        <v>9</v>
      </c>
      <c r="C16" s="14">
        <v>118</v>
      </c>
      <c r="D16" s="15">
        <f>'[1]сош'!B57</f>
        <v>311</v>
      </c>
      <c r="E16" s="15">
        <f>'[1]сош'!C60/1000</f>
        <v>6861.43877</v>
      </c>
      <c r="F16" s="15">
        <f>'[1]сош'!C59/1000</f>
        <v>0.27298</v>
      </c>
      <c r="G16" s="15">
        <f>'[1]сош'!D57/1000</f>
        <v>1022.8789300000002</v>
      </c>
      <c r="H16" s="15">
        <f>E16+F16+G16</f>
        <v>7884.590679999999</v>
      </c>
      <c r="I16" s="19">
        <f>H16/D16*1000</f>
        <v>25352.381607717038</v>
      </c>
    </row>
    <row r="17" spans="1:9" ht="37.5" customHeight="1">
      <c r="A17" s="8" t="s">
        <v>10</v>
      </c>
      <c r="B17" s="9" t="s">
        <v>11</v>
      </c>
      <c r="C17" s="14">
        <v>10</v>
      </c>
      <c r="D17" s="15">
        <f>'[1]внеш.'!B23</f>
        <v>28</v>
      </c>
      <c r="E17" s="15">
        <f>'[1]внеш.'!C23/1000</f>
        <v>564.28987</v>
      </c>
      <c r="F17" s="15"/>
      <c r="G17" s="15">
        <f>'[1]внеш.'!D23/1000</f>
        <v>102.64527000000001</v>
      </c>
      <c r="H17" s="15">
        <f>E17+F17+G17</f>
        <v>666.9351399999999</v>
      </c>
      <c r="I17" s="19">
        <f>H17/D17*1000</f>
        <v>23819.11214285714</v>
      </c>
    </row>
    <row r="18" spans="1:9" ht="18.75" customHeight="1">
      <c r="A18" s="21" t="s">
        <v>30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31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32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33</v>
      </c>
      <c r="B21" s="22" t="s">
        <v>34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35</v>
      </c>
      <c r="B22" s="22" t="s">
        <v>36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32</v>
      </c>
      <c r="B23" s="22" t="s">
        <v>37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33</v>
      </c>
      <c r="B24" s="22" t="s">
        <v>38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39</v>
      </c>
      <c r="B25" s="22" t="s">
        <v>40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5">
      <c r="A27" s="6" t="s">
        <v>15</v>
      </c>
      <c r="B27" s="6"/>
      <c r="C27" s="6"/>
      <c r="D27" s="6"/>
      <c r="E27" s="6"/>
      <c r="F27" s="2"/>
      <c r="G27" s="2"/>
      <c r="H27" s="2"/>
      <c r="I27" s="2"/>
    </row>
    <row r="28" spans="1:9" ht="15">
      <c r="A28" s="6" t="s">
        <v>16</v>
      </c>
      <c r="B28" s="6"/>
      <c r="C28" s="6"/>
      <c r="D28" s="6" t="s">
        <v>17</v>
      </c>
      <c r="E28" s="6"/>
      <c r="F28" s="2"/>
      <c r="G28" s="2"/>
      <c r="H28" s="2"/>
      <c r="I28" s="2"/>
    </row>
    <row r="29" spans="1:9" ht="15">
      <c r="A29" s="6" t="s">
        <v>18</v>
      </c>
      <c r="B29" s="6"/>
      <c r="C29" s="6"/>
      <c r="D29" s="6"/>
      <c r="E29" s="6"/>
      <c r="F29" s="2"/>
      <c r="G29" s="2"/>
      <c r="H29" s="2"/>
      <c r="I29" s="2"/>
    </row>
    <row r="30" spans="1:9" ht="15">
      <c r="A30" s="6"/>
      <c r="B30" s="6"/>
      <c r="C30" s="6"/>
      <c r="D30" s="6"/>
      <c r="E30" s="6"/>
      <c r="F30" s="2"/>
      <c r="G30" s="2"/>
      <c r="H30" s="2"/>
      <c r="I30" s="2"/>
    </row>
    <row r="31" spans="1:9" ht="15">
      <c r="A31" s="6"/>
      <c r="B31" s="6"/>
      <c r="C31" s="6"/>
      <c r="D31" s="6"/>
      <c r="E31" s="6"/>
      <c r="F31" s="2"/>
      <c r="G31" s="2"/>
      <c r="H31" s="2"/>
      <c r="I31" s="2"/>
    </row>
    <row r="32" spans="1:9" ht="15">
      <c r="A32" s="6"/>
      <c r="B32" s="6"/>
      <c r="C32" s="6"/>
      <c r="D32" s="6"/>
      <c r="E32" s="6"/>
      <c r="F32" s="2"/>
      <c r="G32" s="2"/>
      <c r="H32" s="2"/>
      <c r="I32" s="2"/>
    </row>
    <row r="33" spans="1:9" ht="15">
      <c r="A33" s="6"/>
      <c r="B33" s="6"/>
      <c r="C33" s="6"/>
      <c r="D33" s="6"/>
      <c r="E33" s="6"/>
      <c r="F33" s="2"/>
      <c r="G33" s="2"/>
      <c r="H33" s="2"/>
      <c r="I33" s="2"/>
    </row>
    <row r="34" spans="1:9" ht="15">
      <c r="A34" s="6"/>
      <c r="B34" s="6"/>
      <c r="C34" s="6"/>
      <c r="D34" s="6"/>
      <c r="E34" s="6"/>
      <c r="F34" s="2"/>
      <c r="G34" s="2"/>
      <c r="H34" s="2"/>
      <c r="I34" s="2"/>
    </row>
    <row r="35" spans="1:9" ht="15">
      <c r="A35" s="6"/>
      <c r="B35" s="6"/>
      <c r="C35" s="6"/>
      <c r="D35" s="6"/>
      <c r="E35" s="6"/>
      <c r="F35" s="2"/>
      <c r="G35" s="2"/>
      <c r="H35" s="2"/>
      <c r="I35" s="2"/>
    </row>
    <row r="36" spans="1:9" ht="15">
      <c r="A36" s="6"/>
      <c r="B36" s="6"/>
      <c r="C36" s="6"/>
      <c r="D36" s="6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41</v>
      </c>
    </row>
    <row r="40" ht="12.75">
      <c r="A40" s="10" t="s">
        <v>42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29" right="0.1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2016-11-03T11:54:27Z</cp:lastPrinted>
  <dcterms:modified xsi:type="dcterms:W3CDTF">2019-03-05T07:09:59Z</dcterms:modified>
  <cp:category/>
  <cp:version/>
  <cp:contentType/>
  <cp:contentStatus/>
</cp:coreProperties>
</file>